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hiandms.sharepoint.com/teams/DIRAddingVendors/Shared Documents/DIR Contracts/SHI DIR- 5854 EDU/MSRP Excel sheets to put on website/"/>
    </mc:Choice>
  </mc:AlternateContent>
  <xr:revisionPtr revIDLastSave="25" documentId="8_{E3F7D6BF-86AA-41C6-B4C7-61A64FCAB2BC}" xr6:coauthVersionLast="47" xr6:coauthVersionMax="47" xr10:uidLastSave="{562504D9-0586-455D-80F0-D0BB25163F5D}"/>
  <bookViews>
    <workbookView xWindow="-28920" yWindow="-1425" windowWidth="29040" windowHeight="15720" xr2:uid="{00000000-000D-0000-FFFF-FFFF00000000}"/>
  </bookViews>
  <sheets>
    <sheet name="Sheet 1 - SHI - Software House " sheetId="1" r:id="rId1"/>
  </sheets>
  <definedNames>
    <definedName name="_xlnm._FilterDatabase" localSheetId="0" hidden="1">'Sheet 1 - SHI - Software House '!$A$1:$G$99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7" i="1" l="1"/>
  <c r="G96" i="1"/>
  <c r="G95" i="1"/>
  <c r="G91" i="1"/>
  <c r="G90" i="1"/>
  <c r="G89" i="1"/>
  <c r="G88" i="1"/>
  <c r="G87" i="1"/>
  <c r="G79" i="1"/>
  <c r="G78" i="1"/>
  <c r="G75" i="1"/>
  <c r="G73" i="1"/>
  <c r="G72" i="1"/>
  <c r="G65" i="1"/>
  <c r="G63" i="1"/>
  <c r="G62" i="1"/>
  <c r="G61" i="1"/>
  <c r="G60" i="1"/>
  <c r="G59" i="1"/>
  <c r="G56" i="1"/>
  <c r="G53" i="1"/>
  <c r="G52" i="1"/>
  <c r="G50" i="1"/>
  <c r="G49" i="1"/>
  <c r="G48" i="1"/>
  <c r="G47" i="1"/>
  <c r="G46" i="1"/>
  <c r="G43" i="1"/>
  <c r="G41" i="1"/>
  <c r="G40" i="1"/>
  <c r="G39" i="1"/>
  <c r="G38" i="1"/>
  <c r="G37" i="1"/>
  <c r="G36" i="1"/>
  <c r="G34" i="1"/>
  <c r="G33" i="1"/>
  <c r="G30" i="1"/>
  <c r="G27" i="1"/>
  <c r="G26" i="1"/>
  <c r="G25" i="1"/>
  <c r="G20" i="1"/>
  <c r="G18" i="1"/>
  <c r="G14" i="1"/>
  <c r="G13" i="1"/>
  <c r="G12" i="1"/>
  <c r="G11" i="1"/>
  <c r="G9" i="1"/>
  <c r="G8" i="1"/>
  <c r="G5" i="1"/>
  <c r="G99" i="1"/>
  <c r="G98" i="1"/>
  <c r="G94" i="1"/>
  <c r="G93" i="1"/>
  <c r="G92" i="1"/>
  <c r="G86" i="1"/>
  <c r="G85" i="1"/>
  <c r="G84" i="1"/>
  <c r="G83" i="1"/>
  <c r="G82" i="1"/>
  <c r="G81" i="1"/>
  <c r="G80" i="1"/>
  <c r="G77" i="1"/>
  <c r="G76" i="1"/>
  <c r="G74" i="1"/>
  <c r="G71" i="1"/>
  <c r="G70" i="1"/>
  <c r="G69" i="1"/>
  <c r="G68" i="1"/>
  <c r="G67" i="1"/>
  <c r="G66" i="1"/>
  <c r="G64" i="1"/>
  <c r="G58" i="1"/>
  <c r="G57" i="1"/>
  <c r="G55" i="1"/>
  <c r="G54" i="1"/>
  <c r="G51" i="1"/>
  <c r="G45" i="1"/>
  <c r="G44" i="1"/>
  <c r="G42" i="1"/>
  <c r="G35" i="1"/>
  <c r="G32" i="1"/>
  <c r="G31" i="1"/>
  <c r="G29" i="1"/>
  <c r="G28" i="1"/>
  <c r="G24" i="1"/>
  <c r="G23" i="1"/>
  <c r="G22" i="1"/>
  <c r="G21" i="1"/>
  <c r="G19" i="1"/>
  <c r="G17" i="1"/>
  <c r="G16" i="1"/>
  <c r="G15" i="1"/>
  <c r="G10" i="1"/>
  <c r="G7" i="1"/>
  <c r="G6" i="1"/>
  <c r="G4" i="1"/>
  <c r="G3" i="1"/>
  <c r="G2" i="1"/>
</calcChain>
</file>

<file path=xl/sharedStrings.xml><?xml version="1.0" encoding="utf-8"?>
<sst xmlns="http://schemas.openxmlformats.org/spreadsheetml/2006/main" count="399" uniqueCount="173">
  <si>
    <t>Product Code</t>
  </si>
  <si>
    <t>Description</t>
  </si>
  <si>
    <t>MSRP</t>
  </si>
  <si>
    <t>Product Classification</t>
  </si>
  <si>
    <t>Unit Of Measure</t>
  </si>
  <si>
    <t>SER-NA-VIV-EXT</t>
  </si>
  <si>
    <t>Help patients connect with their families and care providers in a hospital environment using telehealth and institutionally-owned Apple devices.</t>
  </si>
  <si>
    <t>Service</t>
  </si>
  <si>
    <t>Day</t>
  </si>
  <si>
    <t>SER-NA-IOS-PMB-CLOUD</t>
  </si>
  <si>
    <t>Guided setup and training of Jamf Pro for iOS, designed for Jamf Pro Customers (.5 Day - Cloud only)</t>
  </si>
  <si>
    <t>SER-NA-IOS-PMB-ONPREM</t>
  </si>
  <si>
    <t>THP-COM-CLD</t>
  </si>
  <si>
    <t>Cloud license of the management console to detect and respond to advanced threats and proactively monitor high-profile devices.</t>
  </si>
  <si>
    <t>Software-Subscription</t>
  </si>
  <si>
    <t>Device</t>
  </si>
  <si>
    <t>SER-NA-CNT-IMP-CLOUD</t>
  </si>
  <si>
    <t>Configuration and implementation of Jamf Connect, designed for new Jamf Connect customers. (.5 Day)</t>
  </si>
  <si>
    <t>SER-NA-CNT-IMP-ONPREM</t>
  </si>
  <si>
    <t>HCL-NA-CLOUD</t>
  </si>
  <si>
    <t>An electronic medical record integration for Jamf Pro that automates the management of patient bedside iOS and tvOS devices.</t>
  </si>
  <si>
    <t>HCL-NA-ONPREM</t>
  </si>
  <si>
    <t>SER-EDU-SCH-IOS</t>
  </si>
  <si>
    <t>Ensure that Jamf School is configured and provide training to optimize the Jamf device management system for devices. This implementation has a test device limit of up to five iOS devices.</t>
  </si>
  <si>
    <t>PRO-COM-IOS-CLOUD</t>
  </si>
  <si>
    <t>Device subscription iOS and iPadOS license for Apple management to meet the needs of any organization</t>
  </si>
  <si>
    <t>PRO-COM-IOS-ONPREM</t>
  </si>
  <si>
    <t>SCH-EDU-LIFETIME</t>
  </si>
  <si>
    <t>New license of Jamf School for the lifetime of an iOS, tvOS or macOS device. Includes chat and in-product ticket support.</t>
  </si>
  <si>
    <t>PMC-NA-STATE</t>
  </si>
  <si>
    <t>High Compliance Cloud offers secure, resilient hosting with NIST 800-53 controls and advanced encryption - ideal for organizations requiring strict regulatory adherence.</t>
  </si>
  <si>
    <t>Unit</t>
  </si>
  <si>
    <t>SER-NA-PSR-GOL-CLOUD</t>
  </si>
  <si>
    <t>A discounted purchase of 12 days of Professional Services time with Jamf’s team of engineers, valid for one year from purchase.</t>
  </si>
  <si>
    <t>SER-NA-PSR-GOL-ONPREM</t>
  </si>
  <si>
    <t>SER-EDU-SCH-ESIM</t>
  </si>
  <si>
    <t>Build a working framework and infrastructure to support a customer’s Jamf School platform and application workflows. The focus is on long term workflows for success, and teach theory behind the process of deployment workflows.</t>
  </si>
  <si>
    <t>BUS-COM</t>
  </si>
  <si>
    <t>A single user license for Jamf Pro, Jamf Connect, and Jamf Protect, providing complete management and security: automated deployment and configuration, identity-based access, endpoint security and threat prevention.</t>
  </si>
  <si>
    <t>User</t>
  </si>
  <si>
    <t>SER-NA-PRT-IMP</t>
  </si>
  <si>
    <t>Configuration and implementation of Jamf Protect, designed for new Jamf Protect Customers (1 Day)</t>
  </si>
  <si>
    <t>HCL-NA-VIR</t>
  </si>
  <si>
    <t>A video conferencing integration to Jamf Pro that simplifies remote telehealth sessions.</t>
  </si>
  <si>
    <t>SER-NA-MACOS-MIG-CLOUD</t>
  </si>
  <si>
    <t>Standard device migration from 3rd Party MDM → Pro; Pro → Pro; School → Pro</t>
  </si>
  <si>
    <t>SER-NA-MACOS-MIG-ONPREM</t>
  </si>
  <si>
    <t>SER-NA-PSR-PLA-CLOUD</t>
  </si>
  <si>
    <t>A discounted purchase of 24 days of Professional Services time with Jamf’s team of engineers, valid for one year from purchase.</t>
  </si>
  <si>
    <t>SER-NA-PSR-PLA-ONPREM</t>
  </si>
  <si>
    <t>PRT-COM</t>
  </si>
  <si>
    <t>Comprehensive endpoint security, threat defense, web threat prevention and content filtering</t>
  </si>
  <si>
    <t>PRO-EDU-MACOS-CLOUD</t>
  </si>
  <si>
    <t>Device subscription macOS license for Apple management to meet the needs of any organization</t>
  </si>
  <si>
    <t>PRO-EDU-MACOS-ONPREM</t>
  </si>
  <si>
    <t>SER-NA-CNT-IMP-BSC-CLOUD</t>
  </si>
  <si>
    <t>Configuration and implementation of Jamf Connect, designed for new Jamf Connect Basic or Education Customers (.5 Day)</t>
  </si>
  <si>
    <t>SER-NA-CNT-IMP-BSC-ONPREM</t>
  </si>
  <si>
    <t>NOW-NA-BAL</t>
  </si>
  <si>
    <t>May be purchased and applied to a Jamf Now account. 1 unit of Jamf Now Balance is equal to 1 credit.</t>
  </si>
  <si>
    <t>SER-NA-HLC-STD-CLOUD</t>
  </si>
  <si>
    <t>3-day engagement to prepare a customer for implementation of Jamf Pro for iOS for Patient Bedside, as well as consultation and installation of HCL / Jamf Infrastructure Manager.</t>
  </si>
  <si>
    <t>SER-NA-HLC-STD-ONPREM</t>
  </si>
  <si>
    <t>PHC-COM-CLOUD</t>
  </si>
  <si>
    <t>Endpoint telemetry solution for customers In high compliance sectors</t>
  </si>
  <si>
    <t>PHC-COM-ONPREM</t>
  </si>
  <si>
    <t>SER-NA-VIV-NEW</t>
  </si>
  <si>
    <t>PRO-EDU-TVOS-CLOUD</t>
  </si>
  <si>
    <t>Device subscription tvOS license for Apple management to meet the needs of any organization</t>
  </si>
  <si>
    <t>PRO-EDU-TVOS-ONPREM</t>
  </si>
  <si>
    <t>PRO-EDU-IOS-CLOUD</t>
  </si>
  <si>
    <t>iOS and iPadOS license for Apple management to meet the needs of any organization</t>
  </si>
  <si>
    <t>PRO-EDU-IOS-ONPREM</t>
  </si>
  <si>
    <t>ENT-COM-USR</t>
  </si>
  <si>
    <t>User license for complete management and security: automated deployment and configuration, identity-based access, endpoint security and threat prevention, with enterprise-grade support and premium cloud features.</t>
  </si>
  <si>
    <t>PMC-NA</t>
  </si>
  <si>
    <t>Consists of upgrade control, configuration flexibility, additional integration and security options, and a cloud sandbox.</t>
  </si>
  <si>
    <t>SER-NA-CLM</t>
  </si>
  <si>
    <t>Guided database migration of one on-premises Jamf Pro server to Jamf Cloud hosted server (.5 Day)</t>
  </si>
  <si>
    <t>ENT-COM-DEV</t>
  </si>
  <si>
    <t>Device license for complete management and security: automated deployment and configuration, identity-based access, endpoint security and threat prevention, with enterprise-grade support and premium cloud features.</t>
  </si>
  <si>
    <t>SER-NA-HLT-CLOUD</t>
  </si>
  <si>
    <t>Ensure you have a clear understanding of possible workflow improvements within Jamf Pro. This also includes training to optimize the Jamf device management system. This engagement has a test device limit of five devices.</t>
  </si>
  <si>
    <t>SER-NA-HLT-ONPREM</t>
  </si>
  <si>
    <t>PRO-COM-MACOS-CLOUD</t>
  </si>
  <si>
    <t>PRO-COM-MACOS-ONPREM</t>
  </si>
  <si>
    <t>SFI-EDU-INT</t>
  </si>
  <si>
    <t>A content filtering and network threat protection solution for schools.</t>
  </si>
  <si>
    <t>CAR-PTDP</t>
  </si>
  <si>
    <t>Zero Trust Network Access, Cost Control, Content Filtering and Mobile Threat Defense capabilities via Jamf Security Cloud.</t>
  </si>
  <si>
    <t>PRO-NA-HOS-SDX</t>
  </si>
  <si>
    <t>Customized hosted sandbox Instance (1 year term)</t>
  </si>
  <si>
    <t>SER-NA-PRT-IMP-IOS</t>
  </si>
  <si>
    <t>Configuration and implementation of Jamf Protect, designed for new Jamf Protect Customers (.5 Day)</t>
  </si>
  <si>
    <t>CTB-COM-CLOUD</t>
  </si>
  <si>
    <t>A Mac authentication and account management solution</t>
  </si>
  <si>
    <t>CTB-COM-ONPREM</t>
  </si>
  <si>
    <t>SER-NA-ADCS-CLOUD</t>
  </si>
  <si>
    <t>Ensure that the Microsoft Active Directory Certificate Services Connector is installed and configured. The implementation does not include training for non-Jamf MDM solutions and has a test device limit of up to five macOS or iOS Devices.</t>
  </si>
  <si>
    <t>SER-NA-ADCS-ONPREM</t>
  </si>
  <si>
    <t>BYOD-NA</t>
  </si>
  <si>
    <t>Management of personally owned devices with Jamf Pro Cloud</t>
  </si>
  <si>
    <t>SER-NA-PSR-BRZ-CLOUD</t>
  </si>
  <si>
    <t>A discounted purchase of 3 days of Professional Services time with Jamf’s team of engineers, valid for one year from purchase.</t>
  </si>
  <si>
    <t>SER-NA-PSR-BRZ-ONPREM</t>
  </si>
  <si>
    <t>CTB-EDU-CLOUD</t>
  </si>
  <si>
    <t>CTB-EDU-ONPREM</t>
  </si>
  <si>
    <t>PMC-NA-PLS</t>
  </si>
  <si>
    <t>Jamf Pro’s cloud solution designed to meet the needs of regulated industries when a client has a highly secured hosting requirement.</t>
  </si>
  <si>
    <t>CNT-COM-CLOUD</t>
  </si>
  <si>
    <t>Modern zero-trust networking, identity, and access management</t>
  </si>
  <si>
    <t>CNT-COM-ONPREM</t>
  </si>
  <si>
    <t>SER-NA-PRT-IMP-MAC</t>
  </si>
  <si>
    <t>ENT-COM-CLD-SUP</t>
  </si>
  <si>
    <t>Enterprise-grade support and premium cloud features for complex Apple environments.</t>
  </si>
  <si>
    <t>SER-NA-HLT-SEC-CLOUD</t>
  </si>
  <si>
    <t>Ensure that your Jamf platform security posture is improved and provide training to optimize the Jamf device management system as it relates to Jamf Protect and Jamf Pro.</t>
  </si>
  <si>
    <t>SER-NA-HLT-SEC-ONPREM</t>
  </si>
  <si>
    <t>SER-NA-PSR-SIL-CLOUD</t>
  </si>
  <si>
    <t>A discounted purchase of 6 days of Professional Services time with Jamf’s team of engineers, valid for one year from purchase.</t>
  </si>
  <si>
    <t>SER-NA-PSR-SIL-ONPREM</t>
  </si>
  <si>
    <t>SER-NA-MACOS-PMB-CLOUD</t>
  </si>
  <si>
    <t>Guided setup and enhanced training of Jamf Pro for macOS, designed for Jamf Pro Customers (1 Day - Cloud or On-Premises)</t>
  </si>
  <si>
    <t>SER-NA-MACOS-PMB-ONPREM</t>
  </si>
  <si>
    <t>PRO-COM-TVOS-CLOUD</t>
  </si>
  <si>
    <t>PRO-COM-TVOS-ONPREM</t>
  </si>
  <si>
    <t>SER-COM-BUS-PRM</t>
  </si>
  <si>
    <t>Ensure that your Jamf Products are installed and configured. Also includes training to optimize the Jamf management system. It does not include training for non-Jamf solutions and has a test limit of up to 5 macOS devices and 5 iOS devices.</t>
  </si>
  <si>
    <t>PRT-EDU</t>
  </si>
  <si>
    <t>Comprehensive endpoint security for macOS.</t>
  </si>
  <si>
    <t>SER-NA-PSR-HLF-CLOUD</t>
  </si>
  <si>
    <t>0.5 Day purchase of Professional Services time with Jamf's team of engineers, valid for one year from purchase.</t>
  </si>
  <si>
    <t>SER-NA-PSR-HLF-ONPREM</t>
  </si>
  <si>
    <t>SCH-EDU-SUB</t>
  </si>
  <si>
    <t>New annual subscription of Jamf School for iOS, tvOS or macOS.</t>
  </si>
  <si>
    <t>THP-COM-PREM</t>
  </si>
  <si>
    <t>On-Premises license of the management console to detect and respond to advanced threats and proactively monitor high-profile devices.</t>
  </si>
  <si>
    <t>SER-NA-MACOS-PMB-PLS-CLOUD</t>
  </si>
  <si>
    <t>Guided setup and enhanced training of Jamf Pro for macOS, designed for new Jamf Pro Customers (2 Day - Cloud or On-Premises)</t>
  </si>
  <si>
    <t>SER-NA-MACOS-PMB-PLS-ONPREM</t>
  </si>
  <si>
    <t>SER-NA-IOS-MIG-CLOUD</t>
  </si>
  <si>
    <t>SER-NA-IOS-MIG-ONPREM</t>
  </si>
  <si>
    <t>SER-NA-PSR-FULL-CLOUD</t>
  </si>
  <si>
    <t>1 Day purchase of Professional Services time with Jamf's team of engineers, valid for one year from purchase.</t>
  </si>
  <si>
    <t>SER-NA-PSR-FULL-ONPREM</t>
  </si>
  <si>
    <t>PRO-NA-PREMIUM-PILOT</t>
  </si>
  <si>
    <t>A high-touch, multiproduct service designed to guide a customer through their initial test phase of Jamf products in their environment (up to 90 days)</t>
  </si>
  <si>
    <t>SCH-EDU-K12</t>
  </si>
  <si>
    <t>Jamf for K-12 includes device management, classroom-focused applications, app installers, content filtering, network threat protection, endpoint protection and identity management</t>
  </si>
  <si>
    <t>PRO-EDU-K12</t>
  </si>
  <si>
    <t>Annual subscription that includes Jamf Pro, Jamf Safe Internet, Jamf Protect EDU and Jamf Connect Basic</t>
  </si>
  <si>
    <t>PRO-EDU-K12-MAC</t>
  </si>
  <si>
    <t>Annual subscription that includes Jamf Pro (Mac only), Jamf Safe Internet, Jamf Protect EDU and Jamf Connect Basic</t>
  </si>
  <si>
    <t>PRO-COM-MAC</t>
  </si>
  <si>
    <t>Cloud-delivered and integrated endpoint device management, security, and compliance to enable macOS at scale. Marketplace integrations extend visibility, automation and control to Macs within existing IT infrastructure and systems.</t>
  </si>
  <si>
    <t>PRO-COM-MOBILE</t>
  </si>
  <si>
    <t>Mobile-first solution designed to prioritize user experience, protect devices and secure business data. Device management, mobile threat defense and secure application access that integrates with IT systems and extends business workflows.</t>
  </si>
  <si>
    <t>SER-COM-MAC</t>
  </si>
  <si>
    <t>Guided setup and one-to-one training of Jamf for Mac capabilities.</t>
  </si>
  <si>
    <t>SER-COM-MOBILE</t>
  </si>
  <si>
    <t>Guided setup and one-to-one training of Jamf for Mobile capabilities.</t>
  </si>
  <si>
    <t>SER-EDU-K12</t>
  </si>
  <si>
    <t>Guided setup and one-to-one training of Jamf for K-12 capabilities.</t>
  </si>
  <si>
    <t>DIG-COM</t>
  </si>
  <si>
    <t>Enables organizations to route network traffic through dedicated, private IP addresses. Reduce the risk of unauthorized access by ensuring high-value resources are restricted to trusted devices compliant with organizational access policies.</t>
  </si>
  <si>
    <t>PRO-EDU-MOBILE</t>
  </si>
  <si>
    <t>Mobile-first solution designed to prioritize user experience, protect devices and secure business data. Device management, mobile threat defense and secure application access that integrates with IT systems and extends workflows.</t>
  </si>
  <si>
    <t>PRO-EDU-MAC</t>
  </si>
  <si>
    <t>SER-NA-BCN-CLOUD</t>
  </si>
  <si>
    <t>A Jamf Threat Labs service designed to help customers detect and analyze threats impacting their macOS environment.</t>
  </si>
  <si>
    <t>SER-NA-BCN-ONPREM</t>
  </si>
  <si>
    <t>%</t>
  </si>
  <si>
    <t>DIR price with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</si>
</sst>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font>
      <sz val="10"/>
      <color indexed="8"/>
      <name val="Helvetica Neue"/>
    </font>
    <font>
      <sz val="10"/>
      <color indexed="8"/>
      <name val="Helvetica Neue"/>
    </font>
    <font>
      <sz val="11"/>
      <color indexed="8"/>
      <name val="Aptos Narrow"/>
      <family val="2"/>
    </font>
  </fonts>
  <fills count="2">
    <fill>
      <patternFill patternType="none"/>
    </fill>
    <fill>
      <patternFill patternType="gray125"/>
    </fill>
  </fills>
  <borders count="1">
    <border>
      <left/>
      <right/>
      <top/>
      <bottom/>
      <diagonal/>
    </border>
  </borders>
  <cellStyleXfs count="2">
    <xf numFmtId="0" fontId="0" fillId="0" borderId="0" applyNumberFormat="0" applyFill="0" applyBorder="0" applyProtection="0">
      <alignment vertical="top" wrapText="1"/>
    </xf>
    <xf numFmtId="44" fontId="1" fillId="0" borderId="0" applyFont="0" applyFill="0" applyBorder="0" applyAlignment="0" applyProtection="0"/>
  </cellStyleXfs>
  <cellXfs count="13">
    <xf numFmtId="0" fontId="0" fillId="0" borderId="0" xfId="0">
      <alignment vertical="top" wrapText="1"/>
    </xf>
    <xf numFmtId="49" fontId="2" fillId="0" borderId="0" xfId="0" applyNumberFormat="1" applyFont="1" applyFill="1" applyBorder="1" applyAlignment="1">
      <alignment horizontal="left"/>
    </xf>
    <xf numFmtId="44" fontId="2" fillId="0" borderId="0" xfId="1" applyFont="1" applyFill="1" applyBorder="1" applyAlignment="1">
      <alignment horizontal="left"/>
    </xf>
    <xf numFmtId="0" fontId="2" fillId="0" borderId="0" xfId="0" applyNumberFormat="1" applyFont="1" applyFill="1" applyBorder="1" applyAlignment="1">
      <alignment horizontal="left"/>
    </xf>
    <xf numFmtId="0" fontId="2" fillId="0" borderId="0" xfId="0" applyNumberFormat="1" applyFont="1" applyFill="1" applyBorder="1" applyAlignment="1">
      <alignment horizontal="center"/>
    </xf>
    <xf numFmtId="9" fontId="2" fillId="0" borderId="0" xfId="0" applyNumberFormat="1" applyFont="1" applyFill="1" applyBorder="1" applyAlignment="1">
      <alignment horizontal="center"/>
    </xf>
    <xf numFmtId="49" fontId="2" fillId="0" borderId="0" xfId="0" applyNumberFormat="1" applyFont="1" applyFill="1" applyBorder="1" applyAlignment="1">
      <alignment horizontal="center"/>
    </xf>
    <xf numFmtId="49" fontId="2" fillId="0" borderId="0" xfId="0" applyNumberFormat="1" applyFont="1" applyFill="1" applyBorder="1" applyAlignment="1">
      <alignment horizontal="center" vertical="center" wrapText="1"/>
    </xf>
    <xf numFmtId="44" fontId="2" fillId="0" borderId="0" xfId="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pplyProtection="1">
      <alignment horizontal="center" vertical="center" wrapText="1"/>
      <protection hidden="1"/>
    </xf>
    <xf numFmtId="44" fontId="2" fillId="0" borderId="0" xfId="0" applyNumberFormat="1" applyFont="1" applyFill="1" applyBorder="1" applyAlignment="1" applyProtection="1">
      <alignment horizontal="left"/>
      <protection hidden="1"/>
    </xf>
    <xf numFmtId="0" fontId="2" fillId="0" borderId="0" xfId="0" applyNumberFormat="1" applyFont="1" applyFill="1" applyBorder="1" applyAlignment="1" applyProtection="1">
      <alignment horizontal="left"/>
      <protection hidden="1"/>
    </xf>
  </cellXfs>
  <cellStyles count="2">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9"/>
  <sheetViews>
    <sheetView tabSelected="1" workbookViewId="0">
      <pane ySplit="1" topLeftCell="A2" activePane="bottomLeft" state="frozen"/>
      <selection pane="bottomLeft" activeCell="G1" sqref="G1:G1048576"/>
    </sheetView>
  </sheetViews>
  <sheetFormatPr defaultColWidth="8.36328125" defaultRowHeight="19.899999999999999" customHeight="1"/>
  <cols>
    <col min="1" max="1" width="14.7265625" style="4" customWidth="1"/>
    <col min="2" max="2" width="28" style="3" customWidth="1"/>
    <col min="3" max="3" width="53.36328125" style="3" customWidth="1"/>
    <col min="4" max="4" width="14.36328125" style="4" customWidth="1"/>
    <col min="5" max="5" width="18.54296875" style="2" customWidth="1"/>
    <col min="6" max="6" width="15.54296875" style="4" customWidth="1"/>
    <col min="7" max="7" width="25" style="12" customWidth="1"/>
    <col min="8" max="16384" width="8.36328125" style="3"/>
  </cols>
  <sheetData>
    <row r="1" spans="1:7" s="9" customFormat="1" ht="31.5" customHeight="1">
      <c r="A1" s="7" t="s">
        <v>3</v>
      </c>
      <c r="B1" s="7" t="s">
        <v>0</v>
      </c>
      <c r="C1" s="7" t="s">
        <v>1</v>
      </c>
      <c r="D1" s="7" t="s">
        <v>4</v>
      </c>
      <c r="E1" s="8" t="s">
        <v>2</v>
      </c>
      <c r="F1" s="7" t="s">
        <v>171</v>
      </c>
      <c r="G1" s="10" t="s">
        <v>172</v>
      </c>
    </row>
    <row r="2" spans="1:7" ht="20" customHeight="1">
      <c r="A2" s="6" t="s">
        <v>7</v>
      </c>
      <c r="B2" s="1" t="s">
        <v>5</v>
      </c>
      <c r="C2" s="1" t="s">
        <v>6</v>
      </c>
      <c r="D2" s="6" t="s">
        <v>8</v>
      </c>
      <c r="E2" s="2">
        <v>2000</v>
      </c>
      <c r="F2" s="5">
        <v>0.02</v>
      </c>
      <c r="G2" s="11">
        <f>(E2*0.98)+((E2*0.98)*0.0075)</f>
        <v>1974.7</v>
      </c>
    </row>
    <row r="3" spans="1:7" ht="20" customHeight="1">
      <c r="A3" s="6" t="s">
        <v>7</v>
      </c>
      <c r="B3" s="1" t="s">
        <v>9</v>
      </c>
      <c r="C3" s="1" t="s">
        <v>10</v>
      </c>
      <c r="D3" s="6" t="s">
        <v>8</v>
      </c>
      <c r="E3" s="2">
        <v>2000</v>
      </c>
      <c r="F3" s="5">
        <v>0.02</v>
      </c>
      <c r="G3" s="11">
        <f t="shared" ref="G3:G4" si="0">(E3*0.98)+((E3*0.98)*0.0075)</f>
        <v>1974.7</v>
      </c>
    </row>
    <row r="4" spans="1:7" ht="20" customHeight="1">
      <c r="A4" s="6" t="s">
        <v>7</v>
      </c>
      <c r="B4" s="1" t="s">
        <v>11</v>
      </c>
      <c r="C4" s="1" t="s">
        <v>10</v>
      </c>
      <c r="D4" s="6" t="s">
        <v>8</v>
      </c>
      <c r="E4" s="2">
        <v>2000</v>
      </c>
      <c r="F4" s="5">
        <v>0.02</v>
      </c>
      <c r="G4" s="11">
        <f t="shared" si="0"/>
        <v>1974.7</v>
      </c>
    </row>
    <row r="5" spans="1:7" ht="20" customHeight="1">
      <c r="A5" s="1" t="s">
        <v>14</v>
      </c>
      <c r="B5" s="1" t="s">
        <v>12</v>
      </c>
      <c r="C5" s="1" t="s">
        <v>13</v>
      </c>
      <c r="D5" s="1" t="s">
        <v>15</v>
      </c>
      <c r="E5" s="2">
        <v>900</v>
      </c>
      <c r="F5" s="5">
        <v>0.04</v>
      </c>
      <c r="G5" s="11">
        <f>(E5*0.96)+((E5*0.96)*0.0075)</f>
        <v>870.48</v>
      </c>
    </row>
    <row r="6" spans="1:7" ht="20" customHeight="1">
      <c r="A6" s="6" t="s">
        <v>7</v>
      </c>
      <c r="B6" s="1" t="s">
        <v>16</v>
      </c>
      <c r="C6" s="1" t="s">
        <v>17</v>
      </c>
      <c r="D6" s="6" t="s">
        <v>8</v>
      </c>
      <c r="E6" s="2">
        <v>2000</v>
      </c>
      <c r="F6" s="5">
        <v>0.02</v>
      </c>
      <c r="G6" s="11">
        <f t="shared" ref="G3:G66" si="1">(E6*0.98)+((E6*0.98)*0.0075)</f>
        <v>1974.7</v>
      </c>
    </row>
    <row r="7" spans="1:7" ht="20" customHeight="1">
      <c r="A7" s="6" t="s">
        <v>7</v>
      </c>
      <c r="B7" s="1" t="s">
        <v>18</v>
      </c>
      <c r="C7" s="1" t="s">
        <v>17</v>
      </c>
      <c r="D7" s="6" t="s">
        <v>8</v>
      </c>
      <c r="E7" s="2">
        <v>2000</v>
      </c>
      <c r="F7" s="5">
        <v>0.02</v>
      </c>
      <c r="G7" s="11">
        <f t="shared" si="1"/>
        <v>1974.7</v>
      </c>
    </row>
    <row r="8" spans="1:7" ht="20" customHeight="1">
      <c r="A8" s="1" t="s">
        <v>14</v>
      </c>
      <c r="B8" s="1" t="s">
        <v>19</v>
      </c>
      <c r="C8" s="1" t="s">
        <v>20</v>
      </c>
      <c r="D8" s="1" t="s">
        <v>15</v>
      </c>
      <c r="E8" s="2">
        <v>21</v>
      </c>
      <c r="F8" s="5">
        <v>0.04</v>
      </c>
      <c r="G8" s="11">
        <f t="shared" ref="G8:G9" si="2">(E8*0.96)+((E8*0.96)*0.0075)</f>
        <v>20.311199999999999</v>
      </c>
    </row>
    <row r="9" spans="1:7" ht="20" customHeight="1">
      <c r="A9" s="1" t="s">
        <v>14</v>
      </c>
      <c r="B9" s="1" t="s">
        <v>21</v>
      </c>
      <c r="C9" s="1" t="s">
        <v>20</v>
      </c>
      <c r="D9" s="1" t="s">
        <v>15</v>
      </c>
      <c r="E9" s="2">
        <v>21</v>
      </c>
      <c r="F9" s="5">
        <v>0.04</v>
      </c>
      <c r="G9" s="11">
        <f t="shared" si="2"/>
        <v>20.311199999999999</v>
      </c>
    </row>
    <row r="10" spans="1:7" ht="20" customHeight="1">
      <c r="A10" s="6" t="s">
        <v>7</v>
      </c>
      <c r="B10" s="1" t="s">
        <v>22</v>
      </c>
      <c r="C10" s="1" t="s">
        <v>23</v>
      </c>
      <c r="D10" s="6" t="s">
        <v>8</v>
      </c>
      <c r="E10" s="2">
        <v>2000</v>
      </c>
      <c r="F10" s="5">
        <v>0.02</v>
      </c>
      <c r="G10" s="11">
        <f>(E10*0.98)+((E10*0.98)*0.0075)</f>
        <v>1974.7</v>
      </c>
    </row>
    <row r="11" spans="1:7" ht="20" customHeight="1">
      <c r="A11" s="1" t="s">
        <v>14</v>
      </c>
      <c r="B11" s="1" t="s">
        <v>24</v>
      </c>
      <c r="C11" s="1" t="s">
        <v>25</v>
      </c>
      <c r="D11" s="1" t="s">
        <v>15</v>
      </c>
      <c r="E11" s="2">
        <v>57</v>
      </c>
      <c r="F11" s="5">
        <v>0.04</v>
      </c>
      <c r="G11" s="11">
        <f t="shared" ref="G11:G14" si="3">(E11*0.96)+((E11*0.96)*0.0075)</f>
        <v>55.130400000000002</v>
      </c>
    </row>
    <row r="12" spans="1:7" ht="20" customHeight="1">
      <c r="A12" s="1" t="s">
        <v>14</v>
      </c>
      <c r="B12" s="1" t="s">
        <v>26</v>
      </c>
      <c r="C12" s="1" t="s">
        <v>25</v>
      </c>
      <c r="D12" s="1" t="s">
        <v>15</v>
      </c>
      <c r="E12" s="2">
        <v>57</v>
      </c>
      <c r="F12" s="5">
        <v>0.04</v>
      </c>
      <c r="G12" s="11">
        <f t="shared" si="3"/>
        <v>55.130400000000002</v>
      </c>
    </row>
    <row r="13" spans="1:7" ht="20" customHeight="1">
      <c r="A13" s="1" t="s">
        <v>14</v>
      </c>
      <c r="B13" s="1" t="s">
        <v>27</v>
      </c>
      <c r="C13" s="1" t="s">
        <v>28</v>
      </c>
      <c r="D13" s="1" t="s">
        <v>15</v>
      </c>
      <c r="E13" s="2">
        <v>25</v>
      </c>
      <c r="F13" s="5">
        <v>0.04</v>
      </c>
      <c r="G13" s="11">
        <f t="shared" si="3"/>
        <v>24.18</v>
      </c>
    </row>
    <row r="14" spans="1:7" ht="20" customHeight="1">
      <c r="A14" s="1" t="s">
        <v>14</v>
      </c>
      <c r="B14" s="1" t="s">
        <v>29</v>
      </c>
      <c r="C14" s="1" t="s">
        <v>30</v>
      </c>
      <c r="D14" s="1" t="s">
        <v>31</v>
      </c>
      <c r="E14" s="2">
        <v>40000</v>
      </c>
      <c r="F14" s="5">
        <v>0.04</v>
      </c>
      <c r="G14" s="11">
        <f t="shared" si="3"/>
        <v>38688</v>
      </c>
    </row>
    <row r="15" spans="1:7" ht="20" customHeight="1">
      <c r="A15" s="6" t="s">
        <v>7</v>
      </c>
      <c r="B15" s="1" t="s">
        <v>32</v>
      </c>
      <c r="C15" s="1" t="s">
        <v>33</v>
      </c>
      <c r="D15" s="6" t="s">
        <v>8</v>
      </c>
      <c r="E15" s="2">
        <v>40000</v>
      </c>
      <c r="F15" s="5">
        <v>0.02</v>
      </c>
      <c r="G15" s="11">
        <f t="shared" si="1"/>
        <v>39494</v>
      </c>
    </row>
    <row r="16" spans="1:7" ht="20" customHeight="1">
      <c r="A16" s="6" t="s">
        <v>7</v>
      </c>
      <c r="B16" s="1" t="s">
        <v>34</v>
      </c>
      <c r="C16" s="1" t="s">
        <v>33</v>
      </c>
      <c r="D16" s="6" t="s">
        <v>8</v>
      </c>
      <c r="E16" s="2">
        <v>40000</v>
      </c>
      <c r="F16" s="5">
        <v>0.02</v>
      </c>
      <c r="G16" s="11">
        <f t="shared" si="1"/>
        <v>39494</v>
      </c>
    </row>
    <row r="17" spans="1:7" ht="20" customHeight="1">
      <c r="A17" s="6" t="s">
        <v>7</v>
      </c>
      <c r="B17" s="1" t="s">
        <v>35</v>
      </c>
      <c r="C17" s="1" t="s">
        <v>36</v>
      </c>
      <c r="D17" s="6" t="s">
        <v>8</v>
      </c>
      <c r="E17" s="2">
        <v>4000</v>
      </c>
      <c r="F17" s="5">
        <v>0.02</v>
      </c>
      <c r="G17" s="11">
        <f t="shared" si="1"/>
        <v>3949.4</v>
      </c>
    </row>
    <row r="18" spans="1:7" ht="20" customHeight="1">
      <c r="A18" s="1" t="s">
        <v>14</v>
      </c>
      <c r="B18" s="1" t="s">
        <v>37</v>
      </c>
      <c r="C18" s="1" t="s">
        <v>38</v>
      </c>
      <c r="D18" s="1" t="s">
        <v>39</v>
      </c>
      <c r="E18" s="2">
        <v>210</v>
      </c>
      <c r="F18" s="5">
        <v>0.04</v>
      </c>
      <c r="G18" s="11">
        <f>(E18*0.96)+((E18*0.96)*0.0075)</f>
        <v>203.11199999999999</v>
      </c>
    </row>
    <row r="19" spans="1:7" ht="20" customHeight="1">
      <c r="A19" s="6" t="s">
        <v>7</v>
      </c>
      <c r="B19" s="1" t="s">
        <v>40</v>
      </c>
      <c r="C19" s="1" t="s">
        <v>41</v>
      </c>
      <c r="D19" s="6" t="s">
        <v>8</v>
      </c>
      <c r="E19" s="2">
        <v>4000</v>
      </c>
      <c r="F19" s="5">
        <v>0.02</v>
      </c>
      <c r="G19" s="11">
        <f>(E19*0.98)+((E19*0.98)*0.0075)</f>
        <v>3949.4</v>
      </c>
    </row>
    <row r="20" spans="1:7" ht="20" customHeight="1">
      <c r="A20" s="1" t="s">
        <v>14</v>
      </c>
      <c r="B20" s="1" t="s">
        <v>42</v>
      </c>
      <c r="C20" s="1" t="s">
        <v>43</v>
      </c>
      <c r="D20" s="1" t="s">
        <v>15</v>
      </c>
      <c r="E20" s="2">
        <v>12.6</v>
      </c>
      <c r="F20" s="5">
        <v>0.04</v>
      </c>
      <c r="G20" s="11">
        <f>(E20*0.96)+((E20*0.96)*0.0075)</f>
        <v>12.186719999999999</v>
      </c>
    </row>
    <row r="21" spans="1:7" ht="20" customHeight="1">
      <c r="A21" s="6" t="s">
        <v>7</v>
      </c>
      <c r="B21" s="1" t="s">
        <v>44</v>
      </c>
      <c r="C21" s="1" t="s">
        <v>45</v>
      </c>
      <c r="D21" s="6" t="s">
        <v>8</v>
      </c>
      <c r="E21" s="2">
        <v>2000</v>
      </c>
      <c r="F21" s="5">
        <v>0.02</v>
      </c>
      <c r="G21" s="11">
        <f t="shared" si="1"/>
        <v>1974.7</v>
      </c>
    </row>
    <row r="22" spans="1:7" ht="20" customHeight="1">
      <c r="A22" s="6" t="s">
        <v>7</v>
      </c>
      <c r="B22" s="1" t="s">
        <v>46</v>
      </c>
      <c r="C22" s="1" t="s">
        <v>45</v>
      </c>
      <c r="D22" s="6" t="s">
        <v>8</v>
      </c>
      <c r="E22" s="2">
        <v>2000</v>
      </c>
      <c r="F22" s="5">
        <v>0.02</v>
      </c>
      <c r="G22" s="11">
        <f t="shared" si="1"/>
        <v>1974.7</v>
      </c>
    </row>
    <row r="23" spans="1:7" ht="20" customHeight="1">
      <c r="A23" s="6" t="s">
        <v>7</v>
      </c>
      <c r="B23" s="1" t="s">
        <v>47</v>
      </c>
      <c r="C23" s="1" t="s">
        <v>48</v>
      </c>
      <c r="D23" s="6" t="s">
        <v>8</v>
      </c>
      <c r="E23" s="2">
        <v>76000</v>
      </c>
      <c r="F23" s="5">
        <v>0.02</v>
      </c>
      <c r="G23" s="11">
        <f t="shared" si="1"/>
        <v>75038.600000000006</v>
      </c>
    </row>
    <row r="24" spans="1:7" ht="20" customHeight="1">
      <c r="A24" s="6" t="s">
        <v>7</v>
      </c>
      <c r="B24" s="1" t="s">
        <v>49</v>
      </c>
      <c r="C24" s="1" t="s">
        <v>48</v>
      </c>
      <c r="D24" s="6" t="s">
        <v>8</v>
      </c>
      <c r="E24" s="2">
        <v>76000</v>
      </c>
      <c r="F24" s="5">
        <v>0.02</v>
      </c>
      <c r="G24" s="11">
        <f t="shared" si="1"/>
        <v>75038.600000000006</v>
      </c>
    </row>
    <row r="25" spans="1:7" ht="20" customHeight="1">
      <c r="A25" s="1" t="s">
        <v>14</v>
      </c>
      <c r="B25" s="1" t="s">
        <v>50</v>
      </c>
      <c r="C25" s="1" t="s">
        <v>51</v>
      </c>
      <c r="D25" s="1" t="s">
        <v>15</v>
      </c>
      <c r="E25" s="2">
        <v>84</v>
      </c>
      <c r="F25" s="5">
        <v>0.04</v>
      </c>
      <c r="G25" s="11">
        <f t="shared" ref="G25:G27" si="4">(E25*0.96)+((E25*0.96)*0.0075)</f>
        <v>81.244799999999998</v>
      </c>
    </row>
    <row r="26" spans="1:7" ht="20" customHeight="1">
      <c r="A26" s="1" t="s">
        <v>14</v>
      </c>
      <c r="B26" s="1" t="s">
        <v>52</v>
      </c>
      <c r="C26" s="1" t="s">
        <v>53</v>
      </c>
      <c r="D26" s="1" t="s">
        <v>15</v>
      </c>
      <c r="E26" s="2">
        <v>20</v>
      </c>
      <c r="F26" s="5">
        <v>0.04</v>
      </c>
      <c r="G26" s="11">
        <f t="shared" si="4"/>
        <v>19.343999999999998</v>
      </c>
    </row>
    <row r="27" spans="1:7" ht="20" customHeight="1">
      <c r="A27" s="1" t="s">
        <v>14</v>
      </c>
      <c r="B27" s="1" t="s">
        <v>54</v>
      </c>
      <c r="C27" s="1" t="s">
        <v>53</v>
      </c>
      <c r="D27" s="1" t="s">
        <v>15</v>
      </c>
      <c r="E27" s="2">
        <v>20</v>
      </c>
      <c r="F27" s="5">
        <v>0.04</v>
      </c>
      <c r="G27" s="11">
        <f t="shared" si="4"/>
        <v>19.343999999999998</v>
      </c>
    </row>
    <row r="28" spans="1:7" ht="20" customHeight="1">
      <c r="A28" s="6" t="s">
        <v>7</v>
      </c>
      <c r="B28" s="1" t="s">
        <v>55</v>
      </c>
      <c r="C28" s="1" t="s">
        <v>56</v>
      </c>
      <c r="D28" s="6" t="s">
        <v>8</v>
      </c>
      <c r="E28" s="2">
        <v>2000</v>
      </c>
      <c r="F28" s="5">
        <v>0.02</v>
      </c>
      <c r="G28" s="11">
        <f t="shared" si="1"/>
        <v>1974.7</v>
      </c>
    </row>
    <row r="29" spans="1:7" ht="20" customHeight="1">
      <c r="A29" s="6" t="s">
        <v>7</v>
      </c>
      <c r="B29" s="1" t="s">
        <v>57</v>
      </c>
      <c r="C29" s="1" t="s">
        <v>56</v>
      </c>
      <c r="D29" s="6" t="s">
        <v>8</v>
      </c>
      <c r="E29" s="2">
        <v>2000</v>
      </c>
      <c r="F29" s="5">
        <v>0.02</v>
      </c>
      <c r="G29" s="11">
        <f t="shared" si="1"/>
        <v>1974.7</v>
      </c>
    </row>
    <row r="30" spans="1:7" ht="20" customHeight="1">
      <c r="A30" s="1" t="s">
        <v>14</v>
      </c>
      <c r="B30" s="1" t="s">
        <v>58</v>
      </c>
      <c r="C30" s="1" t="s">
        <v>59</v>
      </c>
      <c r="D30" s="1" t="s">
        <v>15</v>
      </c>
      <c r="E30" s="2">
        <v>1</v>
      </c>
      <c r="F30" s="5">
        <v>0.04</v>
      </c>
      <c r="G30" s="11">
        <f>(E30*0.96)+((E30*0.96)*0.0075)</f>
        <v>0.96719999999999995</v>
      </c>
    </row>
    <row r="31" spans="1:7" ht="20" customHeight="1">
      <c r="A31" s="6" t="s">
        <v>7</v>
      </c>
      <c r="B31" s="1" t="s">
        <v>60</v>
      </c>
      <c r="C31" s="1" t="s">
        <v>61</v>
      </c>
      <c r="D31" s="6" t="s">
        <v>8</v>
      </c>
      <c r="E31" s="2">
        <v>12000</v>
      </c>
      <c r="F31" s="5">
        <v>0.02</v>
      </c>
      <c r="G31" s="11">
        <f t="shared" si="1"/>
        <v>11848.2</v>
      </c>
    </row>
    <row r="32" spans="1:7" ht="20" customHeight="1">
      <c r="A32" s="6" t="s">
        <v>7</v>
      </c>
      <c r="B32" s="1" t="s">
        <v>62</v>
      </c>
      <c r="C32" s="1" t="s">
        <v>61</v>
      </c>
      <c r="D32" s="6" t="s">
        <v>8</v>
      </c>
      <c r="E32" s="2">
        <v>12000</v>
      </c>
      <c r="F32" s="5">
        <v>0.02</v>
      </c>
      <c r="G32" s="11">
        <f t="shared" si="1"/>
        <v>11848.2</v>
      </c>
    </row>
    <row r="33" spans="1:7" ht="20" customHeight="1">
      <c r="A33" s="1" t="s">
        <v>14</v>
      </c>
      <c r="B33" s="1" t="s">
        <v>63</v>
      </c>
      <c r="C33" s="1" t="s">
        <v>64</v>
      </c>
      <c r="D33" s="1" t="s">
        <v>15</v>
      </c>
      <c r="E33" s="2">
        <v>18</v>
      </c>
      <c r="F33" s="5">
        <v>0.04</v>
      </c>
      <c r="G33" s="11">
        <f t="shared" ref="G33:G34" si="5">(E33*0.96)+((E33*0.96)*0.0075)</f>
        <v>17.409600000000001</v>
      </c>
    </row>
    <row r="34" spans="1:7" ht="20" customHeight="1">
      <c r="A34" s="1" t="s">
        <v>14</v>
      </c>
      <c r="B34" s="1" t="s">
        <v>65</v>
      </c>
      <c r="C34" s="1" t="s">
        <v>64</v>
      </c>
      <c r="D34" s="1" t="s">
        <v>15</v>
      </c>
      <c r="E34" s="2">
        <v>18</v>
      </c>
      <c r="F34" s="5">
        <v>0.04</v>
      </c>
      <c r="G34" s="11">
        <f t="shared" si="5"/>
        <v>17.409600000000001</v>
      </c>
    </row>
    <row r="35" spans="1:7" ht="20" customHeight="1">
      <c r="A35" s="6" t="s">
        <v>7</v>
      </c>
      <c r="B35" s="1" t="s">
        <v>66</v>
      </c>
      <c r="C35" s="1" t="s">
        <v>6</v>
      </c>
      <c r="D35" s="6" t="s">
        <v>8</v>
      </c>
      <c r="E35" s="2">
        <v>4000</v>
      </c>
      <c r="F35" s="5">
        <v>0.02</v>
      </c>
      <c r="G35" s="11">
        <f>(E35*0.98)+((E35*0.98)*0.0075)</f>
        <v>3949.4</v>
      </c>
    </row>
    <row r="36" spans="1:7" ht="20" customHeight="1">
      <c r="A36" s="1" t="s">
        <v>14</v>
      </c>
      <c r="B36" s="1" t="s">
        <v>67</v>
      </c>
      <c r="C36" s="1" t="s">
        <v>68</v>
      </c>
      <c r="D36" s="1" t="s">
        <v>15</v>
      </c>
      <c r="E36" s="2">
        <v>10</v>
      </c>
      <c r="F36" s="5">
        <v>0.04</v>
      </c>
      <c r="G36" s="11">
        <f t="shared" ref="G36:G41" si="6">(E36*0.96)+((E36*0.96)*0.0075)</f>
        <v>9.6719999999999988</v>
      </c>
    </row>
    <row r="37" spans="1:7" ht="20" customHeight="1">
      <c r="A37" s="1" t="s">
        <v>14</v>
      </c>
      <c r="B37" s="1" t="s">
        <v>69</v>
      </c>
      <c r="C37" s="1" t="s">
        <v>68</v>
      </c>
      <c r="D37" s="1" t="s">
        <v>15</v>
      </c>
      <c r="E37" s="2">
        <v>10</v>
      </c>
      <c r="F37" s="5">
        <v>0.04</v>
      </c>
      <c r="G37" s="11">
        <f t="shared" si="6"/>
        <v>9.6719999999999988</v>
      </c>
    </row>
    <row r="38" spans="1:7" ht="20" customHeight="1">
      <c r="A38" s="1" t="s">
        <v>14</v>
      </c>
      <c r="B38" s="1" t="s">
        <v>70</v>
      </c>
      <c r="C38" s="1" t="s">
        <v>71</v>
      </c>
      <c r="D38" s="1" t="s">
        <v>15</v>
      </c>
      <c r="E38" s="2">
        <v>10</v>
      </c>
      <c r="F38" s="5">
        <v>0.04</v>
      </c>
      <c r="G38" s="11">
        <f t="shared" si="6"/>
        <v>9.6719999999999988</v>
      </c>
    </row>
    <row r="39" spans="1:7" ht="20" customHeight="1">
      <c r="A39" s="1" t="s">
        <v>14</v>
      </c>
      <c r="B39" s="1" t="s">
        <v>72</v>
      </c>
      <c r="C39" s="1" t="s">
        <v>71</v>
      </c>
      <c r="D39" s="1" t="s">
        <v>15</v>
      </c>
      <c r="E39" s="2">
        <v>10</v>
      </c>
      <c r="F39" s="5">
        <v>0.04</v>
      </c>
      <c r="G39" s="11">
        <f t="shared" si="6"/>
        <v>9.6719999999999988</v>
      </c>
    </row>
    <row r="40" spans="1:7" ht="20" customHeight="1">
      <c r="A40" s="1" t="s">
        <v>14</v>
      </c>
      <c r="B40" s="1" t="s">
        <v>73</v>
      </c>
      <c r="C40" s="1" t="s">
        <v>74</v>
      </c>
      <c r="D40" s="1" t="s">
        <v>39</v>
      </c>
      <c r="E40" s="2">
        <v>210</v>
      </c>
      <c r="F40" s="5">
        <v>0.04</v>
      </c>
      <c r="G40" s="11">
        <f t="shared" si="6"/>
        <v>203.11199999999999</v>
      </c>
    </row>
    <row r="41" spans="1:7" ht="20" customHeight="1">
      <c r="A41" s="1" t="s">
        <v>14</v>
      </c>
      <c r="B41" s="1" t="s">
        <v>75</v>
      </c>
      <c r="C41" s="1" t="s">
        <v>76</v>
      </c>
      <c r="D41" s="1" t="s">
        <v>31</v>
      </c>
      <c r="E41" s="2">
        <v>20000</v>
      </c>
      <c r="F41" s="5">
        <v>0.04</v>
      </c>
      <c r="G41" s="11">
        <f t="shared" si="6"/>
        <v>19344</v>
      </c>
    </row>
    <row r="42" spans="1:7" ht="20" customHeight="1">
      <c r="A42" s="6" t="s">
        <v>7</v>
      </c>
      <c r="B42" s="1" t="s">
        <v>77</v>
      </c>
      <c r="C42" s="1" t="s">
        <v>78</v>
      </c>
      <c r="D42" s="6" t="s">
        <v>8</v>
      </c>
      <c r="E42" s="2">
        <v>2000</v>
      </c>
      <c r="F42" s="5">
        <v>0.02</v>
      </c>
      <c r="G42" s="11">
        <f>(E42*0.98)+((E42*0.98)*0.0075)</f>
        <v>1974.7</v>
      </c>
    </row>
    <row r="43" spans="1:7" ht="20" customHeight="1">
      <c r="A43" s="1" t="s">
        <v>14</v>
      </c>
      <c r="B43" s="1" t="s">
        <v>79</v>
      </c>
      <c r="C43" s="1" t="s">
        <v>80</v>
      </c>
      <c r="D43" s="1" t="s">
        <v>15</v>
      </c>
      <c r="E43" s="2">
        <v>39.6</v>
      </c>
      <c r="F43" s="5">
        <v>0.04</v>
      </c>
      <c r="G43" s="11">
        <f>(E43*0.96)+((E43*0.96)*0.0075)</f>
        <v>38.301119999999997</v>
      </c>
    </row>
    <row r="44" spans="1:7" ht="20" customHeight="1">
      <c r="A44" s="6" t="s">
        <v>7</v>
      </c>
      <c r="B44" s="1" t="s">
        <v>81</v>
      </c>
      <c r="C44" s="1" t="s">
        <v>82</v>
      </c>
      <c r="D44" s="6" t="s">
        <v>8</v>
      </c>
      <c r="E44" s="2">
        <v>2000</v>
      </c>
      <c r="F44" s="5">
        <v>0.02</v>
      </c>
      <c r="G44" s="11">
        <f t="shared" si="1"/>
        <v>1974.7</v>
      </c>
    </row>
    <row r="45" spans="1:7" ht="20" customHeight="1">
      <c r="A45" s="6" t="s">
        <v>7</v>
      </c>
      <c r="B45" s="1" t="s">
        <v>83</v>
      </c>
      <c r="C45" s="1" t="s">
        <v>82</v>
      </c>
      <c r="D45" s="6" t="s">
        <v>8</v>
      </c>
      <c r="E45" s="2">
        <v>2000</v>
      </c>
      <c r="F45" s="5">
        <v>0.02</v>
      </c>
      <c r="G45" s="11">
        <f t="shared" si="1"/>
        <v>1974.7</v>
      </c>
    </row>
    <row r="46" spans="1:7" ht="20" customHeight="1">
      <c r="A46" s="1" t="s">
        <v>14</v>
      </c>
      <c r="B46" s="1" t="s">
        <v>84</v>
      </c>
      <c r="C46" s="1" t="s">
        <v>53</v>
      </c>
      <c r="D46" s="1" t="s">
        <v>15</v>
      </c>
      <c r="E46" s="2">
        <v>114</v>
      </c>
      <c r="F46" s="5">
        <v>0.04</v>
      </c>
      <c r="G46" s="11">
        <f t="shared" ref="G46:G50" si="7">(E46*0.96)+((E46*0.96)*0.0075)</f>
        <v>110.2608</v>
      </c>
    </row>
    <row r="47" spans="1:7" ht="20" customHeight="1">
      <c r="A47" s="1" t="s">
        <v>14</v>
      </c>
      <c r="B47" s="1" t="s">
        <v>85</v>
      </c>
      <c r="C47" s="1" t="s">
        <v>53</v>
      </c>
      <c r="D47" s="1" t="s">
        <v>15</v>
      </c>
      <c r="E47" s="2">
        <v>114</v>
      </c>
      <c r="F47" s="5">
        <v>0.04</v>
      </c>
      <c r="G47" s="11">
        <f t="shared" si="7"/>
        <v>110.2608</v>
      </c>
    </row>
    <row r="48" spans="1:7" ht="20" customHeight="1">
      <c r="A48" s="1" t="s">
        <v>14</v>
      </c>
      <c r="B48" s="1" t="s">
        <v>86</v>
      </c>
      <c r="C48" s="1" t="s">
        <v>87</v>
      </c>
      <c r="D48" s="1" t="s">
        <v>15</v>
      </c>
      <c r="E48" s="2">
        <v>5.5</v>
      </c>
      <c r="F48" s="5">
        <v>0.04</v>
      </c>
      <c r="G48" s="11">
        <f t="shared" si="7"/>
        <v>5.3195999999999994</v>
      </c>
    </row>
    <row r="49" spans="1:7" ht="20" customHeight="1">
      <c r="A49" s="1" t="s">
        <v>14</v>
      </c>
      <c r="B49" s="1" t="s">
        <v>88</v>
      </c>
      <c r="C49" s="1" t="s">
        <v>89</v>
      </c>
      <c r="D49" s="1" t="s">
        <v>15</v>
      </c>
      <c r="E49" s="2">
        <v>60</v>
      </c>
      <c r="F49" s="5">
        <v>0.04</v>
      </c>
      <c r="G49" s="11">
        <f t="shared" si="7"/>
        <v>58.031999999999996</v>
      </c>
    </row>
    <row r="50" spans="1:7" ht="20" customHeight="1">
      <c r="A50" s="1" t="s">
        <v>14</v>
      </c>
      <c r="B50" s="1" t="s">
        <v>90</v>
      </c>
      <c r="C50" s="1" t="s">
        <v>91</v>
      </c>
      <c r="D50" s="1" t="s">
        <v>31</v>
      </c>
      <c r="E50" s="2">
        <v>5000</v>
      </c>
      <c r="F50" s="5">
        <v>0.04</v>
      </c>
      <c r="G50" s="11">
        <f t="shared" si="7"/>
        <v>4836</v>
      </c>
    </row>
    <row r="51" spans="1:7" ht="20" customHeight="1">
      <c r="A51" s="6" t="s">
        <v>7</v>
      </c>
      <c r="B51" s="1" t="s">
        <v>92</v>
      </c>
      <c r="C51" s="1" t="s">
        <v>93</v>
      </c>
      <c r="D51" s="6" t="s">
        <v>8</v>
      </c>
      <c r="E51" s="2">
        <v>2000</v>
      </c>
      <c r="F51" s="5">
        <v>0.02</v>
      </c>
      <c r="G51" s="11">
        <f>(E51*0.98)+((E51*0.98)*0.0075)</f>
        <v>1974.7</v>
      </c>
    </row>
    <row r="52" spans="1:7" ht="20" customHeight="1">
      <c r="A52" s="1" t="s">
        <v>14</v>
      </c>
      <c r="B52" s="1" t="s">
        <v>94</v>
      </c>
      <c r="C52" s="1" t="s">
        <v>95</v>
      </c>
      <c r="D52" s="1" t="s">
        <v>15</v>
      </c>
      <c r="E52" s="2">
        <v>33</v>
      </c>
      <c r="F52" s="5">
        <v>0.04</v>
      </c>
      <c r="G52" s="11">
        <f t="shared" ref="G52:G53" si="8">(E52*0.96)+((E52*0.96)*0.0075)</f>
        <v>31.9176</v>
      </c>
    </row>
    <row r="53" spans="1:7" ht="20" customHeight="1">
      <c r="A53" s="1" t="s">
        <v>14</v>
      </c>
      <c r="B53" s="1" t="s">
        <v>96</v>
      </c>
      <c r="C53" s="1" t="s">
        <v>95</v>
      </c>
      <c r="D53" s="1" t="s">
        <v>15</v>
      </c>
      <c r="E53" s="2">
        <v>33</v>
      </c>
      <c r="F53" s="5">
        <v>0.04</v>
      </c>
      <c r="G53" s="11">
        <f t="shared" si="8"/>
        <v>31.9176</v>
      </c>
    </row>
    <row r="54" spans="1:7" ht="20" customHeight="1">
      <c r="A54" s="6" t="s">
        <v>7</v>
      </c>
      <c r="B54" s="1" t="s">
        <v>97</v>
      </c>
      <c r="C54" s="1" t="s">
        <v>98</v>
      </c>
      <c r="D54" s="6" t="s">
        <v>8</v>
      </c>
      <c r="E54" s="2">
        <v>8000</v>
      </c>
      <c r="F54" s="5">
        <v>0.02</v>
      </c>
      <c r="G54" s="11">
        <f t="shared" si="1"/>
        <v>7898.8</v>
      </c>
    </row>
    <row r="55" spans="1:7" ht="20" customHeight="1">
      <c r="A55" s="6" t="s">
        <v>7</v>
      </c>
      <c r="B55" s="1" t="s">
        <v>99</v>
      </c>
      <c r="C55" s="1" t="s">
        <v>98</v>
      </c>
      <c r="D55" s="6" t="s">
        <v>8</v>
      </c>
      <c r="E55" s="2">
        <v>8000</v>
      </c>
      <c r="F55" s="5">
        <v>0.02</v>
      </c>
      <c r="G55" s="11">
        <f t="shared" si="1"/>
        <v>7898.8</v>
      </c>
    </row>
    <row r="56" spans="1:7" ht="20" customHeight="1">
      <c r="A56" s="1" t="s">
        <v>14</v>
      </c>
      <c r="B56" s="1" t="s">
        <v>100</v>
      </c>
      <c r="C56" s="1" t="s">
        <v>101</v>
      </c>
      <c r="D56" s="1" t="s">
        <v>15</v>
      </c>
      <c r="E56" s="2">
        <v>6.6</v>
      </c>
      <c r="F56" s="5">
        <v>0.04</v>
      </c>
      <c r="G56" s="11">
        <f>(E56*0.96)+((E56*0.96)*0.0075)</f>
        <v>6.383519999999999</v>
      </c>
    </row>
    <row r="57" spans="1:7" ht="20" customHeight="1">
      <c r="A57" s="6" t="s">
        <v>7</v>
      </c>
      <c r="B57" s="1" t="s">
        <v>102</v>
      </c>
      <c r="C57" s="1" t="s">
        <v>103</v>
      </c>
      <c r="D57" s="6" t="s">
        <v>8</v>
      </c>
      <c r="E57" s="2">
        <v>11000</v>
      </c>
      <c r="F57" s="5">
        <v>0.02</v>
      </c>
      <c r="G57" s="11">
        <f t="shared" si="1"/>
        <v>10860.85</v>
      </c>
    </row>
    <row r="58" spans="1:7" ht="20" customHeight="1">
      <c r="A58" s="6" t="s">
        <v>7</v>
      </c>
      <c r="B58" s="1" t="s">
        <v>104</v>
      </c>
      <c r="C58" s="1" t="s">
        <v>103</v>
      </c>
      <c r="D58" s="6" t="s">
        <v>8</v>
      </c>
      <c r="E58" s="2">
        <v>11000</v>
      </c>
      <c r="F58" s="5">
        <v>0.02</v>
      </c>
      <c r="G58" s="11">
        <f t="shared" si="1"/>
        <v>10860.85</v>
      </c>
    </row>
    <row r="59" spans="1:7" ht="20" customHeight="1">
      <c r="A59" s="1" t="s">
        <v>14</v>
      </c>
      <c r="B59" s="1" t="s">
        <v>105</v>
      </c>
      <c r="C59" s="1" t="s">
        <v>95</v>
      </c>
      <c r="D59" s="1" t="s">
        <v>15</v>
      </c>
      <c r="E59" s="2">
        <v>5.5</v>
      </c>
      <c r="F59" s="5">
        <v>0.04</v>
      </c>
      <c r="G59" s="11">
        <f t="shared" ref="G59:G63" si="9">(E59*0.96)+((E59*0.96)*0.0075)</f>
        <v>5.3195999999999994</v>
      </c>
    </row>
    <row r="60" spans="1:7" ht="20" customHeight="1">
      <c r="A60" s="1" t="s">
        <v>14</v>
      </c>
      <c r="B60" s="1" t="s">
        <v>106</v>
      </c>
      <c r="C60" s="1" t="s">
        <v>95</v>
      </c>
      <c r="D60" s="1" t="s">
        <v>15</v>
      </c>
      <c r="E60" s="2">
        <v>5.5</v>
      </c>
      <c r="F60" s="5">
        <v>0.04</v>
      </c>
      <c r="G60" s="11">
        <f t="shared" si="9"/>
        <v>5.3195999999999994</v>
      </c>
    </row>
    <row r="61" spans="1:7" ht="20" customHeight="1">
      <c r="A61" s="1" t="s">
        <v>14</v>
      </c>
      <c r="B61" s="1" t="s">
        <v>107</v>
      </c>
      <c r="C61" s="1" t="s">
        <v>108</v>
      </c>
      <c r="D61" s="1" t="s">
        <v>31</v>
      </c>
      <c r="E61" s="2">
        <v>50000</v>
      </c>
      <c r="F61" s="5">
        <v>0.04</v>
      </c>
      <c r="G61" s="11">
        <f t="shared" si="9"/>
        <v>48360</v>
      </c>
    </row>
    <row r="62" spans="1:7" ht="20" customHeight="1">
      <c r="A62" s="1" t="s">
        <v>14</v>
      </c>
      <c r="B62" s="1" t="s">
        <v>109</v>
      </c>
      <c r="C62" s="1" t="s">
        <v>110</v>
      </c>
      <c r="D62" s="1" t="s">
        <v>15</v>
      </c>
      <c r="E62" s="2">
        <v>54</v>
      </c>
      <c r="F62" s="5">
        <v>0.04</v>
      </c>
      <c r="G62" s="11">
        <f t="shared" si="9"/>
        <v>52.2288</v>
      </c>
    </row>
    <row r="63" spans="1:7" ht="20" customHeight="1">
      <c r="A63" s="1" t="s">
        <v>14</v>
      </c>
      <c r="B63" s="1" t="s">
        <v>111</v>
      </c>
      <c r="C63" s="1" t="s">
        <v>110</v>
      </c>
      <c r="D63" s="1" t="s">
        <v>15</v>
      </c>
      <c r="E63" s="2">
        <v>54</v>
      </c>
      <c r="F63" s="5">
        <v>0.04</v>
      </c>
      <c r="G63" s="11">
        <f t="shared" si="9"/>
        <v>52.2288</v>
      </c>
    </row>
    <row r="64" spans="1:7" ht="20" customHeight="1">
      <c r="A64" s="6" t="s">
        <v>7</v>
      </c>
      <c r="B64" s="1" t="s">
        <v>112</v>
      </c>
      <c r="C64" s="1" t="s">
        <v>93</v>
      </c>
      <c r="D64" s="6" t="s">
        <v>8</v>
      </c>
      <c r="E64" s="2">
        <v>2000</v>
      </c>
      <c r="F64" s="5">
        <v>0.02</v>
      </c>
      <c r="G64" s="11">
        <f>(E64*0.98)+((E64*0.98)*0.0075)</f>
        <v>1974.7</v>
      </c>
    </row>
    <row r="65" spans="1:7" ht="20" customHeight="1">
      <c r="A65" s="1" t="s">
        <v>14</v>
      </c>
      <c r="B65" s="1" t="s">
        <v>113</v>
      </c>
      <c r="C65" s="1" t="s">
        <v>114</v>
      </c>
      <c r="D65" s="1" t="s">
        <v>31</v>
      </c>
      <c r="E65" s="2">
        <v>80000</v>
      </c>
      <c r="F65" s="5">
        <v>0.04</v>
      </c>
      <c r="G65" s="11">
        <f>(E65*0.96)+((E65*0.96)*0.0075)</f>
        <v>77376</v>
      </c>
    </row>
    <row r="66" spans="1:7" ht="20" customHeight="1">
      <c r="A66" s="6" t="s">
        <v>7</v>
      </c>
      <c r="B66" s="1" t="s">
        <v>115</v>
      </c>
      <c r="C66" s="1" t="s">
        <v>116</v>
      </c>
      <c r="D66" s="6" t="s">
        <v>8</v>
      </c>
      <c r="E66" s="2">
        <v>4000</v>
      </c>
      <c r="F66" s="5">
        <v>0.02</v>
      </c>
      <c r="G66" s="11">
        <f t="shared" si="1"/>
        <v>3949.4</v>
      </c>
    </row>
    <row r="67" spans="1:7" ht="20" customHeight="1">
      <c r="A67" s="6" t="s">
        <v>7</v>
      </c>
      <c r="B67" s="1" t="s">
        <v>117</v>
      </c>
      <c r="C67" s="1" t="s">
        <v>116</v>
      </c>
      <c r="D67" s="6" t="s">
        <v>8</v>
      </c>
      <c r="E67" s="2">
        <v>4000</v>
      </c>
      <c r="F67" s="5">
        <v>0.02</v>
      </c>
      <c r="G67" s="11">
        <f t="shared" ref="G67:G71" si="10">(E67*0.98)+((E67*0.98)*0.0075)</f>
        <v>3949.4</v>
      </c>
    </row>
    <row r="68" spans="1:7" ht="20" customHeight="1">
      <c r="A68" s="6" t="s">
        <v>7</v>
      </c>
      <c r="B68" s="1" t="s">
        <v>118</v>
      </c>
      <c r="C68" s="1" t="s">
        <v>119</v>
      </c>
      <c r="D68" s="6" t="s">
        <v>8</v>
      </c>
      <c r="E68" s="2">
        <v>22000</v>
      </c>
      <c r="F68" s="5">
        <v>0.02</v>
      </c>
      <c r="G68" s="11">
        <f t="shared" si="10"/>
        <v>21721.7</v>
      </c>
    </row>
    <row r="69" spans="1:7" ht="20" customHeight="1">
      <c r="A69" s="6" t="s">
        <v>7</v>
      </c>
      <c r="B69" s="1" t="s">
        <v>120</v>
      </c>
      <c r="C69" s="1" t="s">
        <v>119</v>
      </c>
      <c r="D69" s="6" t="s">
        <v>8</v>
      </c>
      <c r="E69" s="2">
        <v>22000</v>
      </c>
      <c r="F69" s="5">
        <v>0.02</v>
      </c>
      <c r="G69" s="11">
        <f t="shared" si="10"/>
        <v>21721.7</v>
      </c>
    </row>
    <row r="70" spans="1:7" ht="20" customHeight="1">
      <c r="A70" s="6" t="s">
        <v>7</v>
      </c>
      <c r="B70" s="1" t="s">
        <v>121</v>
      </c>
      <c r="C70" s="1" t="s">
        <v>122</v>
      </c>
      <c r="D70" s="6" t="s">
        <v>8</v>
      </c>
      <c r="E70" s="2">
        <v>4000</v>
      </c>
      <c r="F70" s="5">
        <v>0.02</v>
      </c>
      <c r="G70" s="11">
        <f t="shared" si="10"/>
        <v>3949.4</v>
      </c>
    </row>
    <row r="71" spans="1:7" ht="20" customHeight="1">
      <c r="A71" s="6" t="s">
        <v>7</v>
      </c>
      <c r="B71" s="1" t="s">
        <v>123</v>
      </c>
      <c r="C71" s="1" t="s">
        <v>122</v>
      </c>
      <c r="D71" s="6" t="s">
        <v>8</v>
      </c>
      <c r="E71" s="2">
        <v>4000</v>
      </c>
      <c r="F71" s="5">
        <v>0.02</v>
      </c>
      <c r="G71" s="11">
        <f t="shared" si="10"/>
        <v>3949.4</v>
      </c>
    </row>
    <row r="72" spans="1:7" ht="20" customHeight="1">
      <c r="A72" s="1" t="s">
        <v>14</v>
      </c>
      <c r="B72" s="1" t="s">
        <v>124</v>
      </c>
      <c r="C72" s="1" t="s">
        <v>68</v>
      </c>
      <c r="D72" s="1" t="s">
        <v>15</v>
      </c>
      <c r="E72" s="2">
        <v>57</v>
      </c>
      <c r="F72" s="5">
        <v>0.04</v>
      </c>
      <c r="G72" s="11">
        <f t="shared" ref="G72:G73" si="11">(E72*0.96)+((E72*0.96)*0.0075)</f>
        <v>55.130400000000002</v>
      </c>
    </row>
    <row r="73" spans="1:7" ht="20" customHeight="1">
      <c r="A73" s="1" t="s">
        <v>14</v>
      </c>
      <c r="B73" s="1" t="s">
        <v>125</v>
      </c>
      <c r="C73" s="1" t="s">
        <v>68</v>
      </c>
      <c r="D73" s="1" t="s">
        <v>15</v>
      </c>
      <c r="E73" s="2">
        <v>57</v>
      </c>
      <c r="F73" s="5">
        <v>0.04</v>
      </c>
      <c r="G73" s="11">
        <f t="shared" si="11"/>
        <v>55.130400000000002</v>
      </c>
    </row>
    <row r="74" spans="1:7" ht="20" customHeight="1">
      <c r="A74" s="6" t="s">
        <v>7</v>
      </c>
      <c r="B74" s="1" t="s">
        <v>126</v>
      </c>
      <c r="C74" s="1" t="s">
        <v>127</v>
      </c>
      <c r="D74" s="6" t="s">
        <v>8</v>
      </c>
      <c r="E74" s="2">
        <v>12000</v>
      </c>
      <c r="F74" s="5">
        <v>0.02</v>
      </c>
      <c r="G74" s="11">
        <f>(E74*0.98)+((E74*0.98)*0.0075)</f>
        <v>11848.2</v>
      </c>
    </row>
    <row r="75" spans="1:7" ht="20" customHeight="1">
      <c r="A75" s="1" t="s">
        <v>14</v>
      </c>
      <c r="B75" s="1" t="s">
        <v>128</v>
      </c>
      <c r="C75" s="1" t="s">
        <v>129</v>
      </c>
      <c r="D75" s="1" t="s">
        <v>15</v>
      </c>
      <c r="E75" s="2">
        <v>15</v>
      </c>
      <c r="F75" s="5">
        <v>0.04</v>
      </c>
      <c r="G75" s="11">
        <f>(E75*0.96)+((E75*0.96)*0.0075)</f>
        <v>14.507999999999999</v>
      </c>
    </row>
    <row r="76" spans="1:7" ht="20" customHeight="1">
      <c r="A76" s="6" t="s">
        <v>7</v>
      </c>
      <c r="B76" s="1" t="s">
        <v>130</v>
      </c>
      <c r="C76" s="1" t="s">
        <v>131</v>
      </c>
      <c r="D76" s="6" t="s">
        <v>8</v>
      </c>
      <c r="E76" s="2">
        <v>2000</v>
      </c>
      <c r="F76" s="5">
        <v>0.02</v>
      </c>
      <c r="G76" s="11">
        <f t="shared" ref="G67:G99" si="12">(E76*0.98)+((E76*0.98)*0.0075)</f>
        <v>1974.7</v>
      </c>
    </row>
    <row r="77" spans="1:7" ht="20" customHeight="1">
      <c r="A77" s="6" t="s">
        <v>7</v>
      </c>
      <c r="B77" s="1" t="s">
        <v>132</v>
      </c>
      <c r="C77" s="1" t="s">
        <v>131</v>
      </c>
      <c r="D77" s="6" t="s">
        <v>8</v>
      </c>
      <c r="E77" s="2">
        <v>2000</v>
      </c>
      <c r="F77" s="5">
        <v>0.02</v>
      </c>
      <c r="G77" s="11">
        <f t="shared" si="12"/>
        <v>1974.7</v>
      </c>
    </row>
    <row r="78" spans="1:7" ht="20" customHeight="1">
      <c r="A78" s="1" t="s">
        <v>14</v>
      </c>
      <c r="B78" s="1" t="s">
        <v>133</v>
      </c>
      <c r="C78" s="1" t="s">
        <v>134</v>
      </c>
      <c r="D78" s="1" t="s">
        <v>15</v>
      </c>
      <c r="E78" s="2">
        <v>6.6</v>
      </c>
      <c r="F78" s="5">
        <v>0.04</v>
      </c>
      <c r="G78" s="11">
        <f t="shared" ref="G78:G79" si="13">(E78*0.96)+((E78*0.96)*0.0075)</f>
        <v>6.383519999999999</v>
      </c>
    </row>
    <row r="79" spans="1:7" ht="20" customHeight="1">
      <c r="A79" s="1" t="s">
        <v>14</v>
      </c>
      <c r="B79" s="1" t="s">
        <v>135</v>
      </c>
      <c r="C79" s="1" t="s">
        <v>136</v>
      </c>
      <c r="D79" s="1" t="s">
        <v>15</v>
      </c>
      <c r="E79" s="2">
        <v>1500</v>
      </c>
      <c r="F79" s="5">
        <v>0.04</v>
      </c>
      <c r="G79" s="11">
        <f t="shared" si="13"/>
        <v>1450.8</v>
      </c>
    </row>
    <row r="80" spans="1:7" ht="20" customHeight="1">
      <c r="A80" s="6" t="s">
        <v>7</v>
      </c>
      <c r="B80" s="1" t="s">
        <v>137</v>
      </c>
      <c r="C80" s="1" t="s">
        <v>138</v>
      </c>
      <c r="D80" s="6" t="s">
        <v>8</v>
      </c>
      <c r="E80" s="2">
        <v>8000</v>
      </c>
      <c r="F80" s="5">
        <v>0.02</v>
      </c>
      <c r="G80" s="11">
        <f t="shared" si="12"/>
        <v>7898.8</v>
      </c>
    </row>
    <row r="81" spans="1:7" ht="20" customHeight="1">
      <c r="A81" s="6" t="s">
        <v>7</v>
      </c>
      <c r="B81" s="1" t="s">
        <v>139</v>
      </c>
      <c r="C81" s="1" t="s">
        <v>138</v>
      </c>
      <c r="D81" s="6" t="s">
        <v>8</v>
      </c>
      <c r="E81" s="2">
        <v>8000</v>
      </c>
      <c r="F81" s="5">
        <v>0.02</v>
      </c>
      <c r="G81" s="11">
        <f t="shared" si="12"/>
        <v>7898.8</v>
      </c>
    </row>
    <row r="82" spans="1:7" ht="20" customHeight="1">
      <c r="A82" s="6" t="s">
        <v>7</v>
      </c>
      <c r="B82" s="1" t="s">
        <v>140</v>
      </c>
      <c r="C82" s="1" t="s">
        <v>45</v>
      </c>
      <c r="D82" s="6" t="s">
        <v>8</v>
      </c>
      <c r="E82" s="2">
        <v>2000</v>
      </c>
      <c r="F82" s="5">
        <v>0.02</v>
      </c>
      <c r="G82" s="11">
        <f t="shared" si="12"/>
        <v>1974.7</v>
      </c>
    </row>
    <row r="83" spans="1:7" ht="20" customHeight="1">
      <c r="A83" s="6" t="s">
        <v>7</v>
      </c>
      <c r="B83" s="1" t="s">
        <v>141</v>
      </c>
      <c r="C83" s="1" t="s">
        <v>45</v>
      </c>
      <c r="D83" s="6" t="s">
        <v>8</v>
      </c>
      <c r="E83" s="2">
        <v>2000</v>
      </c>
      <c r="F83" s="5">
        <v>0.02</v>
      </c>
      <c r="G83" s="11">
        <f t="shared" si="12"/>
        <v>1974.7</v>
      </c>
    </row>
    <row r="84" spans="1:7" ht="20" customHeight="1">
      <c r="A84" s="6" t="s">
        <v>7</v>
      </c>
      <c r="B84" s="1" t="s">
        <v>142</v>
      </c>
      <c r="C84" s="1" t="s">
        <v>143</v>
      </c>
      <c r="D84" s="6" t="s">
        <v>8</v>
      </c>
      <c r="E84" s="2">
        <v>4000</v>
      </c>
      <c r="F84" s="5">
        <v>0.02</v>
      </c>
      <c r="G84" s="11">
        <f t="shared" si="12"/>
        <v>3949.4</v>
      </c>
    </row>
    <row r="85" spans="1:7" ht="20" customHeight="1">
      <c r="A85" s="6" t="s">
        <v>7</v>
      </c>
      <c r="B85" s="1" t="s">
        <v>144</v>
      </c>
      <c r="C85" s="1" t="s">
        <v>143</v>
      </c>
      <c r="D85" s="6" t="s">
        <v>8</v>
      </c>
      <c r="E85" s="2">
        <v>4000</v>
      </c>
      <c r="F85" s="5">
        <v>0.02</v>
      </c>
      <c r="G85" s="11">
        <f t="shared" si="12"/>
        <v>3949.4</v>
      </c>
    </row>
    <row r="86" spans="1:7" ht="20" customHeight="1">
      <c r="A86" s="6" t="s">
        <v>7</v>
      </c>
      <c r="B86" s="1" t="s">
        <v>145</v>
      </c>
      <c r="C86" s="1" t="s">
        <v>146</v>
      </c>
      <c r="D86" s="6" t="s">
        <v>8</v>
      </c>
      <c r="E86" s="2">
        <v>20000</v>
      </c>
      <c r="F86" s="5">
        <v>0.02</v>
      </c>
      <c r="G86" s="11">
        <f t="shared" si="12"/>
        <v>19747</v>
      </c>
    </row>
    <row r="87" spans="1:7" ht="20" customHeight="1">
      <c r="A87" s="1" t="s">
        <v>14</v>
      </c>
      <c r="B87" s="1" t="s">
        <v>147</v>
      </c>
      <c r="C87" s="1" t="s">
        <v>148</v>
      </c>
      <c r="D87" s="1" t="s">
        <v>15</v>
      </c>
      <c r="E87" s="2">
        <v>10.199999999999999</v>
      </c>
      <c r="F87" s="5">
        <v>0.04</v>
      </c>
      <c r="G87" s="11">
        <f t="shared" ref="G87:G91" si="14">(E87*0.96)+((E87*0.96)*0.0075)</f>
        <v>9.8654399999999995</v>
      </c>
    </row>
    <row r="88" spans="1:7" ht="20" customHeight="1">
      <c r="A88" s="1" t="s">
        <v>14</v>
      </c>
      <c r="B88" s="1" t="s">
        <v>149</v>
      </c>
      <c r="C88" s="1" t="s">
        <v>150</v>
      </c>
      <c r="D88" s="1" t="s">
        <v>15</v>
      </c>
      <c r="E88" s="2">
        <v>10.199999999999999</v>
      </c>
      <c r="F88" s="5">
        <v>0.04</v>
      </c>
      <c r="G88" s="11">
        <f t="shared" si="14"/>
        <v>9.8654399999999995</v>
      </c>
    </row>
    <row r="89" spans="1:7" ht="20" customHeight="1">
      <c r="A89" s="1" t="s">
        <v>14</v>
      </c>
      <c r="B89" s="1" t="s">
        <v>151</v>
      </c>
      <c r="C89" s="1" t="s">
        <v>152</v>
      </c>
      <c r="D89" s="1" t="s">
        <v>15</v>
      </c>
      <c r="E89" s="2">
        <v>23</v>
      </c>
      <c r="F89" s="5">
        <v>0.04</v>
      </c>
      <c r="G89" s="11">
        <f t="shared" si="14"/>
        <v>22.2456</v>
      </c>
    </row>
    <row r="90" spans="1:7" ht="20" customHeight="1">
      <c r="A90" s="1" t="s">
        <v>14</v>
      </c>
      <c r="B90" s="1" t="s">
        <v>153</v>
      </c>
      <c r="C90" s="1" t="s">
        <v>154</v>
      </c>
      <c r="D90" s="1" t="s">
        <v>15</v>
      </c>
      <c r="E90" s="2">
        <v>150</v>
      </c>
      <c r="F90" s="5">
        <v>0.04</v>
      </c>
      <c r="G90" s="11">
        <f t="shared" si="14"/>
        <v>145.08000000000001</v>
      </c>
    </row>
    <row r="91" spans="1:7" ht="20" customHeight="1">
      <c r="A91" s="1" t="s">
        <v>14</v>
      </c>
      <c r="B91" s="1" t="s">
        <v>155</v>
      </c>
      <c r="C91" s="1" t="s">
        <v>156</v>
      </c>
      <c r="D91" s="1" t="s">
        <v>15</v>
      </c>
      <c r="E91" s="2">
        <v>69</v>
      </c>
      <c r="F91" s="5">
        <v>0.04</v>
      </c>
      <c r="G91" s="11">
        <f t="shared" si="14"/>
        <v>66.736799999999988</v>
      </c>
    </row>
    <row r="92" spans="1:7" ht="20" customHeight="1">
      <c r="A92" s="6" t="s">
        <v>7</v>
      </c>
      <c r="B92" s="1" t="s">
        <v>157</v>
      </c>
      <c r="C92" s="1" t="s">
        <v>158</v>
      </c>
      <c r="D92" s="6" t="s">
        <v>8</v>
      </c>
      <c r="E92" s="2">
        <v>11000</v>
      </c>
      <c r="F92" s="5">
        <v>0.02</v>
      </c>
      <c r="G92" s="11">
        <f t="shared" si="12"/>
        <v>10860.85</v>
      </c>
    </row>
    <row r="93" spans="1:7" ht="20" customHeight="1">
      <c r="A93" s="6" t="s">
        <v>7</v>
      </c>
      <c r="B93" s="1" t="s">
        <v>159</v>
      </c>
      <c r="C93" s="1" t="s">
        <v>160</v>
      </c>
      <c r="D93" s="6" t="s">
        <v>8</v>
      </c>
      <c r="E93" s="2">
        <v>8000</v>
      </c>
      <c r="F93" s="5">
        <v>0.02</v>
      </c>
      <c r="G93" s="11">
        <f t="shared" si="12"/>
        <v>7898.8</v>
      </c>
    </row>
    <row r="94" spans="1:7" ht="20" customHeight="1">
      <c r="A94" s="6" t="s">
        <v>7</v>
      </c>
      <c r="B94" s="1" t="s">
        <v>161</v>
      </c>
      <c r="C94" s="1" t="s">
        <v>162</v>
      </c>
      <c r="D94" s="6" t="s">
        <v>8</v>
      </c>
      <c r="E94" s="2">
        <v>10000</v>
      </c>
      <c r="F94" s="5">
        <v>0.02</v>
      </c>
      <c r="G94" s="11">
        <f t="shared" si="12"/>
        <v>9873.5</v>
      </c>
    </row>
    <row r="95" spans="1:7" ht="20" customHeight="1">
      <c r="A95" s="1" t="s">
        <v>14</v>
      </c>
      <c r="B95" s="1" t="s">
        <v>163</v>
      </c>
      <c r="C95" s="1" t="s">
        <v>164</v>
      </c>
      <c r="D95" s="1" t="s">
        <v>31</v>
      </c>
      <c r="E95" s="2">
        <v>1560</v>
      </c>
      <c r="F95" s="5">
        <v>0.04</v>
      </c>
      <c r="G95" s="11">
        <f t="shared" ref="G95:G97" si="15">(E95*0.96)+((E95*0.96)*0.0075)</f>
        <v>1508.8319999999999</v>
      </c>
    </row>
    <row r="96" spans="1:7" ht="20" customHeight="1">
      <c r="A96" s="1" t="s">
        <v>14</v>
      </c>
      <c r="B96" s="1" t="s">
        <v>165</v>
      </c>
      <c r="C96" s="1" t="s">
        <v>166</v>
      </c>
      <c r="D96" s="1" t="s">
        <v>15</v>
      </c>
      <c r="E96" s="2">
        <v>36</v>
      </c>
      <c r="F96" s="5">
        <v>0.04</v>
      </c>
      <c r="G96" s="11">
        <f t="shared" si="15"/>
        <v>34.819200000000002</v>
      </c>
    </row>
    <row r="97" spans="1:7" ht="20" customHeight="1">
      <c r="A97" s="1" t="s">
        <v>14</v>
      </c>
      <c r="B97" s="1" t="s">
        <v>167</v>
      </c>
      <c r="C97" s="1" t="s">
        <v>154</v>
      </c>
      <c r="D97" s="1" t="s">
        <v>15</v>
      </c>
      <c r="E97" s="2">
        <v>54</v>
      </c>
      <c r="F97" s="5">
        <v>0.04</v>
      </c>
      <c r="G97" s="11">
        <f t="shared" si="15"/>
        <v>52.2288</v>
      </c>
    </row>
    <row r="98" spans="1:7" ht="20" customHeight="1">
      <c r="A98" s="6" t="s">
        <v>7</v>
      </c>
      <c r="B98" s="1" t="s">
        <v>168</v>
      </c>
      <c r="C98" s="1" t="s">
        <v>169</v>
      </c>
      <c r="D98" s="6" t="s">
        <v>15</v>
      </c>
      <c r="E98" s="2">
        <v>80</v>
      </c>
      <c r="F98" s="5">
        <v>0.02</v>
      </c>
      <c r="G98" s="11">
        <f t="shared" si="12"/>
        <v>78.988</v>
      </c>
    </row>
    <row r="99" spans="1:7" ht="20" customHeight="1">
      <c r="A99" s="6" t="s">
        <v>7</v>
      </c>
      <c r="B99" s="1" t="s">
        <v>170</v>
      </c>
      <c r="C99" s="1" t="s">
        <v>169</v>
      </c>
      <c r="D99" s="6" t="s">
        <v>15</v>
      </c>
      <c r="E99" s="2">
        <v>80</v>
      </c>
      <c r="F99" s="5">
        <v>0.02</v>
      </c>
      <c r="G99" s="11">
        <f t="shared" si="12"/>
        <v>78.988</v>
      </c>
    </row>
  </sheetData>
  <sheetProtection sheet="1" objects="1" scenarios="1" autoFilter="0" pivotTables="0"/>
  <autoFilter ref="A1:G99" xr:uid="{00000000-0001-0000-0000-000000000000}"/>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5196e5-f307-45f3-a028-d9df692905ef" xsi:nil="true"/>
    <lcf76f155ced4ddcb4097134ff3c332f xmlns="776ea168-2c75-4ba4-aa24-0b1b2e9141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8D8B2A-92FB-4CDA-B85B-73B59EB9F185}">
  <ds:schemaRefs>
    <ds:schemaRef ds:uri="776ea168-2c75-4ba4-aa24-0b1b2e9141ef"/>
    <ds:schemaRef ds:uri="fd5196e5-f307-45f3-a028-d9df692905ef"/>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2A12F4E-959A-4966-B936-C0D88091490E}">
  <ds:schemaRefs>
    <ds:schemaRef ds:uri="http://schemas.microsoft.com/sharepoint/v3/contenttype/forms"/>
  </ds:schemaRefs>
</ds:datastoreItem>
</file>

<file path=customXml/itemProps3.xml><?xml version="1.0" encoding="utf-8"?>
<ds:datastoreItem xmlns:ds="http://schemas.openxmlformats.org/officeDocument/2006/customXml" ds:itemID="{71D932C9-B062-4ACA-A83F-FEF422904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a168-2c75-4ba4-aa24-0b1b2e9141ef"/>
    <ds:schemaRef ds:uri="fd5196e5-f307-45f3-a028-d9df69290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1de7fad-e77a-4c5c-9afe-10dc0e920986}" enabled="1" method="Standard" siteId="{7584ba9c-dd91-4745-9b7e-b4de9da3be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1 - SHI - Software House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Shanna Elsberry</dc:creator>
  <cp:lastModifiedBy>Shanna Elsberry</cp:lastModifiedBy>
  <dcterms:created xsi:type="dcterms:W3CDTF">2026-08-31T16:08:24Z</dcterms:created>
  <dcterms:modified xsi:type="dcterms:W3CDTF">2026-08-31T16:10:51Z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