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241 COTS/MSRP Excel sheets/"/>
    </mc:Choice>
  </mc:AlternateContent>
  <xr:revisionPtr revIDLastSave="32" documentId="8_{69F6D047-4ADF-4267-9C6A-B789EB0FCA52}" xr6:coauthVersionLast="47" xr6:coauthVersionMax="47" xr10:uidLastSave="{962214A6-49A3-4E6B-9678-9DCCE95A7F9E}"/>
  <bookViews>
    <workbookView xWindow="28680" yWindow="-3195" windowWidth="29040" windowHeight="15720" xr2:uid="{4A2120FA-BCBF-4A21-8A51-1DE3B24028D5}"/>
  </bookViews>
  <sheets>
    <sheet name="Rapid 7" sheetId="1" r:id="rId1"/>
  </sheets>
  <definedNames>
    <definedName name="_xlnm._FilterDatabase" localSheetId="0" hidden="1">'Rapid 7'!$A$1:$J$256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256" i="1" l="1"/>
  <c r="J255" i="1"/>
  <c r="J254" i="1"/>
  <c r="J253" i="1"/>
  <c r="J252" i="1"/>
  <c r="J251" i="1"/>
  <c r="J250" i="1"/>
  <c r="J249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3" i="1"/>
  <c r="J202" i="1"/>
  <c r="J201" i="1"/>
  <c r="J200" i="1"/>
  <c r="J197" i="1"/>
  <c r="J196" i="1"/>
  <c r="J194" i="1"/>
  <c r="J193" i="1"/>
  <c r="J190" i="1"/>
  <c r="J188" i="1"/>
  <c r="J185" i="1"/>
  <c r="J183" i="1"/>
  <c r="J182" i="1"/>
  <c r="J176" i="1"/>
  <c r="J175" i="1"/>
  <c r="J174" i="1"/>
  <c r="J173" i="1"/>
  <c r="J172" i="1"/>
  <c r="J171" i="1"/>
  <c r="J170" i="1"/>
  <c r="J169" i="1"/>
  <c r="J168" i="1"/>
  <c r="J167" i="1"/>
  <c r="J161" i="1"/>
  <c r="J160" i="1"/>
  <c r="J158" i="1"/>
  <c r="J157" i="1"/>
  <c r="J156" i="1"/>
  <c r="J155" i="1"/>
  <c r="J154" i="1"/>
  <c r="J153" i="1"/>
  <c r="J152" i="1"/>
  <c r="J151" i="1"/>
  <c r="J150" i="1"/>
  <c r="J149" i="1"/>
  <c r="J144" i="1"/>
  <c r="J143" i="1"/>
  <c r="J141" i="1"/>
  <c r="J135" i="1"/>
  <c r="J134" i="1"/>
  <c r="J133" i="1"/>
  <c r="J132" i="1"/>
  <c r="J131" i="1"/>
  <c r="J130" i="1"/>
  <c r="J129" i="1"/>
  <c r="J127" i="1"/>
  <c r="J126" i="1"/>
  <c r="J125" i="1"/>
  <c r="J124" i="1"/>
  <c r="J123" i="1"/>
  <c r="J121" i="1"/>
  <c r="J120" i="1"/>
  <c r="J119" i="1"/>
  <c r="J118" i="1"/>
  <c r="J117" i="1"/>
  <c r="J116" i="1"/>
  <c r="J115" i="1"/>
  <c r="J114" i="1"/>
  <c r="J113" i="1"/>
  <c r="J112" i="1"/>
  <c r="J111" i="1"/>
  <c r="J107" i="1"/>
  <c r="J106" i="1"/>
  <c r="J103" i="1"/>
  <c r="J102" i="1"/>
  <c r="J101" i="1"/>
  <c r="J92" i="1"/>
  <c r="J91" i="1"/>
  <c r="J88" i="1"/>
  <c r="J87" i="1"/>
  <c r="J82" i="1"/>
  <c r="J81" i="1"/>
  <c r="J80" i="1"/>
  <c r="J79" i="1"/>
  <c r="J78" i="1"/>
  <c r="J77" i="1"/>
  <c r="J76" i="1"/>
  <c r="J75" i="1"/>
  <c r="J66" i="1"/>
  <c r="J65" i="1"/>
  <c r="J64" i="1"/>
  <c r="J63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00" i="1"/>
  <c r="J94" i="1"/>
  <c r="J93" i="1"/>
  <c r="J13" i="1"/>
  <c r="J12" i="1"/>
  <c r="J11" i="1"/>
  <c r="J10" i="1"/>
  <c r="J9" i="1"/>
  <c r="J8" i="1"/>
  <c r="J7" i="1"/>
  <c r="J6" i="1"/>
  <c r="J5" i="1"/>
  <c r="J4" i="1"/>
  <c r="J3" i="1"/>
  <c r="J2" i="1"/>
  <c r="J189" i="1"/>
  <c r="J184" i="1"/>
  <c r="J181" i="1"/>
  <c r="J180" i="1"/>
  <c r="J179" i="1"/>
  <c r="J178" i="1"/>
  <c r="J177" i="1"/>
  <c r="J166" i="1"/>
  <c r="J165" i="1"/>
  <c r="J164" i="1"/>
  <c r="J163" i="1"/>
  <c r="J162" i="1"/>
  <c r="J145" i="1"/>
  <c r="J142" i="1"/>
  <c r="J140" i="1"/>
  <c r="J138" i="1"/>
  <c r="J137" i="1"/>
  <c r="J96" i="1"/>
  <c r="J95" i="1"/>
  <c r="J86" i="1"/>
  <c r="J85" i="1"/>
  <c r="J84" i="1"/>
  <c r="J83" i="1"/>
  <c r="J62" i="1"/>
  <c r="J61" i="1"/>
  <c r="J60" i="1"/>
  <c r="J59" i="1"/>
  <c r="J58" i="1"/>
  <c r="J57" i="1"/>
  <c r="J248" i="1"/>
  <c r="J204" i="1"/>
  <c r="J199" i="1"/>
  <c r="J198" i="1"/>
  <c r="J195" i="1"/>
  <c r="J192" i="1"/>
  <c r="J191" i="1"/>
  <c r="J187" i="1"/>
  <c r="J186" i="1"/>
  <c r="J159" i="1"/>
  <c r="J148" i="1"/>
  <c r="J147" i="1"/>
  <c r="J146" i="1"/>
  <c r="J139" i="1"/>
  <c r="J136" i="1"/>
  <c r="J128" i="1"/>
  <c r="J122" i="1"/>
  <c r="J110" i="1"/>
  <c r="J109" i="1"/>
  <c r="J108" i="1"/>
  <c r="J105" i="1"/>
  <c r="J104" i="1"/>
  <c r="J99" i="1"/>
  <c r="J98" i="1"/>
  <c r="J97" i="1"/>
  <c r="J90" i="1"/>
  <c r="J89" i="1"/>
  <c r="J74" i="1"/>
  <c r="J73" i="1"/>
  <c r="J72" i="1"/>
  <c r="J71" i="1"/>
  <c r="J70" i="1"/>
  <c r="J69" i="1"/>
  <c r="J68" i="1"/>
  <c r="J67" i="1"/>
</calcChain>
</file>

<file path=xl/sharedStrings.xml><?xml version="1.0" encoding="utf-8"?>
<sst xmlns="http://schemas.openxmlformats.org/spreadsheetml/2006/main" count="1793" uniqueCount="774">
  <si>
    <t>Brand</t>
  </si>
  <si>
    <t>Product Family</t>
  </si>
  <si>
    <t>Product Offering</t>
  </si>
  <si>
    <t>Product Line</t>
  </si>
  <si>
    <t>Product Name</t>
  </si>
  <si>
    <t>Product Description</t>
  </si>
  <si>
    <t>Part #</t>
  </si>
  <si>
    <t>Price</t>
  </si>
  <si>
    <t>DIR Discount</t>
  </si>
  <si>
    <t>DIR Price including DIR fee</t>
  </si>
  <si>
    <t>Rapid 7</t>
  </si>
  <si>
    <t>Application Security</t>
  </si>
  <si>
    <t>Threat Exposure Management</t>
  </si>
  <si>
    <t>AppSpider</t>
  </si>
  <si>
    <t>AppSpider Enterprise Subscription - Includes Maintenance &amp; Support</t>
  </si>
  <si>
    <t>AS-ENTT-SUB</t>
  </si>
  <si>
    <t>Renewal-AppSpider Enterprise Subscription - Includes Maintenance &amp; Support</t>
  </si>
  <si>
    <t>R-AS-ENTT-SUB</t>
  </si>
  <si>
    <t>AppSpider Enterprise Term App</t>
  </si>
  <si>
    <t>AppSpider Enterprise Subscription - Licensed per Application - Includes Maintenance &amp; Support</t>
  </si>
  <si>
    <t>AS-ENTTAPP-SUB</t>
  </si>
  <si>
    <t>Renewal-AppSpider Enterprise Term App</t>
  </si>
  <si>
    <t>Renewal-AppSpider Enterprise Subscription - Licensed per Application - Includes Maintenance &amp; Support</t>
  </si>
  <si>
    <t>R-AS-ENTTAPP-SUB</t>
  </si>
  <si>
    <t>AppSpider Additional Scan Engine - Term</t>
  </si>
  <si>
    <t>AppSpider Enterprise Subscription - Additional Scan Engine - Includes Maintenance &amp; Support</t>
  </si>
  <si>
    <t>AS-ENTTENG-SUB</t>
  </si>
  <si>
    <t>Renewal-AppSpider Additional Scan Engine - Term</t>
  </si>
  <si>
    <t>Renewal-AppSpider Enterprise Subscription - Additional Scan Engine - Includes Maintenance &amp; Support</t>
  </si>
  <si>
    <t>R-AS-ENTTENG-SUB</t>
  </si>
  <si>
    <t>AppSpider Additional Hosted Scan Engine - Term</t>
  </si>
  <si>
    <t>AppSpider Enterprise Subscription - Additional Hosted Scan Engine - Includes Maintenance &amp; Support</t>
  </si>
  <si>
    <t>AS-ENTTHOS-SUB</t>
  </si>
  <si>
    <t>Renewal-AppSpider Additional Hosted Scan Engine - Term</t>
  </si>
  <si>
    <t>Renewal-AppSpider Enterprise Subscription - Additional Hosted Scan Engine - Includes Maintenance &amp; Support</t>
  </si>
  <si>
    <t>R-AS-ENTTHOS-SUB</t>
  </si>
  <si>
    <t>AppSpider Pro Term</t>
  </si>
  <si>
    <t>AppSpider Pro Subscription - Includes Maintenance &amp; Support</t>
  </si>
  <si>
    <t>AS-PROT-SUB</t>
  </si>
  <si>
    <t>Renewal-AppSpider Pro Term</t>
  </si>
  <si>
    <t>Renewal-AppSpider Pro Subscription - Includes Maintenance &amp; Support</t>
  </si>
  <si>
    <t>R-AS-PROT-SUB</t>
  </si>
  <si>
    <t>AppSpider Pro Term Term App</t>
  </si>
  <si>
    <t>AS-PROTAPP-SUB</t>
  </si>
  <si>
    <t>Renewal-AppSpider Pro Term Term App</t>
  </si>
  <si>
    <t>R-AS-PROTAPP-SUB</t>
  </si>
  <si>
    <t>Expose Management</t>
  </si>
  <si>
    <t>Exposure Command Advanced</t>
  </si>
  <si>
    <t>Exposure Command Advanced Subscription</t>
  </si>
  <si>
    <t>ASM-EXPADV-SUB</t>
  </si>
  <si>
    <t>Renewal-Exposure Command Advanced</t>
  </si>
  <si>
    <t>Renewal-Exposure Command Advanced Subscription</t>
  </si>
  <si>
    <t>R-ASM-EXPADV-SUB</t>
  </si>
  <si>
    <t>Exposure Command</t>
  </si>
  <si>
    <t>Exposure Command Subscription</t>
  </si>
  <si>
    <t>ASM-EXPCOM-SUB</t>
  </si>
  <si>
    <t>Renewal-Exposure Command</t>
  </si>
  <si>
    <t>Renewal-Exposure Command Subscription</t>
  </si>
  <si>
    <t>R-ASM-EXPCOM-SUB</t>
  </si>
  <si>
    <t>Attack Surface Management</t>
  </si>
  <si>
    <t>Surface Command</t>
  </si>
  <si>
    <t>Surface Command Subscription</t>
  </si>
  <si>
    <t>ASM-SURCOM-SUB</t>
  </si>
  <si>
    <t>Renewal-Surface Command</t>
  </si>
  <si>
    <t>Renewal-Surface Command Subscription</t>
  </si>
  <si>
    <t>R-ASM-SURCOM-SUB</t>
  </si>
  <si>
    <t>SecOps Services</t>
  </si>
  <si>
    <t>Security Advisory Services</t>
  </si>
  <si>
    <t>Strategic Advisory Services</t>
  </si>
  <si>
    <t>AWS Cloud Risk Assessment</t>
  </si>
  <si>
    <t>AWSSECASSESS</t>
  </si>
  <si>
    <t>Cloud Security</t>
  </si>
  <si>
    <t>InsightCloudSec</t>
  </si>
  <si>
    <t>Cloud Risk Complete Advanced</t>
  </si>
  <si>
    <t>Cloud Risk Complete - Advanced Subscription: Cloud Security, Application Security Testing, VM, SOAR.</t>
  </si>
  <si>
    <t>CRC-ADV-SUB</t>
  </si>
  <si>
    <t>Renewal-Cloud Risk Complete Advanced</t>
  </si>
  <si>
    <t>Renewal-Cloud Risk Complete - Advanced Subscription: Cloud Security, Application Security Testing, VM, SOAR.</t>
  </si>
  <si>
    <t>R-CRC-ADV-SUB</t>
  </si>
  <si>
    <t>Cloud Risk Complete Essential</t>
  </si>
  <si>
    <t>Cloud Risk Complete - Essential Subscription: Cloud Security, VM, SOAR.</t>
  </si>
  <si>
    <t>CRC-ESS-SUB</t>
  </si>
  <si>
    <t>Renewal-Cloud Risk Complete Essential</t>
  </si>
  <si>
    <t>Renewal-Cloud Risk Complete - Essential Subscription: Cloud Security, VM, SOAR.</t>
  </si>
  <si>
    <t>R-CRC-ESS-SUB</t>
  </si>
  <si>
    <t>Incident Detection and Response</t>
  </si>
  <si>
    <t>InsightIDR</t>
  </si>
  <si>
    <t>Enhanced Endpoint Telemetry Subscription</t>
  </si>
  <si>
    <t>Enhanced Endpoint Telemetry Subscription
Fair Use Monthly Data Limit : 0.05 GB / Asset</t>
  </si>
  <si>
    <t>EET-SUB</t>
  </si>
  <si>
    <t>Renewal-Enhanced Endpoint Telemetry Subscription</t>
  </si>
  <si>
    <t>Renewal-Enhanced Endpoint Telemetry Subscription
Fair Use Monthly Data Limit : 0.05 GB / Asset</t>
  </si>
  <si>
    <t>R-EET-SUB</t>
  </si>
  <si>
    <t>Enhanced Network Traffic Analysis Subscription</t>
  </si>
  <si>
    <t>Enhanced Network Traffic Analysis Subscription
Fair Use Monthly Data Limit : 0.05 GB / Asset</t>
  </si>
  <si>
    <t>ENTA-SUB</t>
  </si>
  <si>
    <t>Renewal-Enhanced Network Traffic Analysis Subscription</t>
  </si>
  <si>
    <t>Renewal-Enhanced Network Traffic Analysis Subscription
Fair Use Monthly Data Limit : 0.05 GB / Asset</t>
  </si>
  <si>
    <t>R-ENTA-SUB</t>
  </si>
  <si>
    <t>InsightAppSec</t>
  </si>
  <si>
    <t>InsightAppSec Subscription</t>
  </si>
  <si>
    <t>InsightAppSec Subscription for licensed number of applications</t>
  </si>
  <si>
    <t>IAS-SUB</t>
  </si>
  <si>
    <t>Renewal-InsightAppSec Subscription</t>
  </si>
  <si>
    <t>Renewal-InsightAppSec Subscription for licensed number of applications</t>
  </si>
  <si>
    <t>R-IAS-SUB</t>
  </si>
  <si>
    <t>InsightAppSec Total Risk Coverage Subscription</t>
  </si>
  <si>
    <t>IASTRC-SUB</t>
  </si>
  <si>
    <t>Renewal-InsightAppSec Total Risk Coverage Subscription</t>
  </si>
  <si>
    <t>R-IASTRC-SUB</t>
  </si>
  <si>
    <t>InsightCloudSec Subscription</t>
  </si>
  <si>
    <t>ICS-SUB</t>
  </si>
  <si>
    <t>Renewal-InsightCloudSec</t>
  </si>
  <si>
    <t>Renewal-InsightCloudSec Subscription</t>
  </si>
  <si>
    <t>R-ICS-SUB</t>
  </si>
  <si>
    <t>InsightIDR Advanced Subscription</t>
  </si>
  <si>
    <t>IDR-ADV-SUB</t>
  </si>
  <si>
    <t>Renewal-InsightIDR Advanced Subscription</t>
  </si>
  <si>
    <t>R-IDR-ADV-SUB</t>
  </si>
  <si>
    <t>IDR Data Retention</t>
  </si>
  <si>
    <t>Extended retention for Detection &amp; Response data</t>
  </si>
  <si>
    <t>IDR-DATA-RET-SUB</t>
  </si>
  <si>
    <t>Renewal-IDR Data Retention</t>
  </si>
  <si>
    <t>Renewal-Extended retention for Detection &amp; Response data</t>
  </si>
  <si>
    <t>R-IDR-DATA-RET-SUB</t>
  </si>
  <si>
    <t>InsightIDR Essential Subscription</t>
  </si>
  <si>
    <t>IDR-ESS-SUB</t>
  </si>
  <si>
    <t>Renewal-InsightIDR Essential Subscription</t>
  </si>
  <si>
    <t>R-IDR-ESS-SUB</t>
  </si>
  <si>
    <t>InsightIDR Subscription</t>
  </si>
  <si>
    <t>InsightIDR Subscription for licensed number of assets</t>
  </si>
  <si>
    <t>IDR-SUB</t>
  </si>
  <si>
    <t>Renewal-InsightIDR Subscription</t>
  </si>
  <si>
    <t>Renewal-InsightIDR Subscription for licensed number of assets</t>
  </si>
  <si>
    <t>R-IDR-SUB</t>
  </si>
  <si>
    <t>InsightIDR Ultimate Subscription</t>
  </si>
  <si>
    <t>InsightIDR Ultimate Subscription - Includes ENTA, EET, and unlimited SOAR with InsightConnect</t>
  </si>
  <si>
    <t>IDR-ULT-SUB</t>
  </si>
  <si>
    <t>Renewal-InsightIDR Ultimate Subscription</t>
  </si>
  <si>
    <t>Renewal-InsightIDR Ultimate Subscription - Includes ENTA, EET, and unlimited SOAR with InsightConnect</t>
  </si>
  <si>
    <t>R-IDR-ULT-SUB</t>
  </si>
  <si>
    <t>InsightIDR Additional Data 100 GB per month</t>
  </si>
  <si>
    <t>InsightIDR Additional Monthly Data (100 GB)</t>
  </si>
  <si>
    <t>IDRDATA-SUB</t>
  </si>
  <si>
    <t>Renewal-InsightIDR Additional Data 100 GB per month</t>
  </si>
  <si>
    <t>Renewal-InsightIDR Additional Monthly Data (100 GB)</t>
  </si>
  <si>
    <t>R-IDRDATA-SUB</t>
  </si>
  <si>
    <t>InsightIDR Additional Monthly Data Subscription</t>
  </si>
  <si>
    <t>InsightIDR Additional Monthly Data Subscription - Quantity indicates number of TBs</t>
  </si>
  <si>
    <t>IDRDATATB-SUB</t>
  </si>
  <si>
    <t>Renewal-InsightIDR Additional Monthly Data Subscription</t>
  </si>
  <si>
    <t>Renewal-InsightIDR Additional Monthly Data Subscription - Quantity indicates number of TBs</t>
  </si>
  <si>
    <t>R-IDRDATATB-SUB</t>
  </si>
  <si>
    <t>Other</t>
  </si>
  <si>
    <t>InsightOne</t>
  </si>
  <si>
    <t>InsightOne Subscription - includes InsightVM, InsightIDR Advanced (for specified asset count); InsightAppsec (for 50 Apps), and unlimited SOAR with InsightConnect</t>
  </si>
  <si>
    <t>IONE-PACKAGE-SUB</t>
  </si>
  <si>
    <t>Renewal-InsightOne</t>
  </si>
  <si>
    <t>Renewal-InsightOne Subscription - includes InsightVM, InsightIDR Advanced (for specified asset count); InsightAppsec (for 50 Apps), and unlimited SOAR with InsightConnect</t>
  </si>
  <si>
    <t>R-IONE-PACKAGE-SUB</t>
  </si>
  <si>
    <t>Vulnerability Management</t>
  </si>
  <si>
    <t>InsightVM Hosted Console</t>
  </si>
  <si>
    <t>Additional Hosted Console</t>
  </si>
  <si>
    <t>InsightVM Additional Hosted Console</t>
  </si>
  <si>
    <t>IVM-HOSTCONS-ADD-SUB</t>
  </si>
  <si>
    <t>Renewal-Additional Hosted Console</t>
  </si>
  <si>
    <t>Renewal-InsightVM Additional Hosted Console</t>
  </si>
  <si>
    <t>R-IVM-HOSTCONS-ADD-SUB</t>
  </si>
  <si>
    <t>IVM-HOSTCONS-SUB</t>
  </si>
  <si>
    <t>Renewal-InsightVM Hosted Console</t>
  </si>
  <si>
    <t>R-IVM-HOSTCONS-SUB</t>
  </si>
  <si>
    <t>InsightVM</t>
  </si>
  <si>
    <t>InsightVM Subscription</t>
  </si>
  <si>
    <t>InsightVM Subscription for licensed number of assets.</t>
  </si>
  <si>
    <t>IVM-SUB</t>
  </si>
  <si>
    <t>Renewal-InsightVM Subscription</t>
  </si>
  <si>
    <t>Renewal-InsightVM Subscription for licensed number of assets.</t>
  </si>
  <si>
    <t>R-IVM-SUB</t>
  </si>
  <si>
    <t>InsightVM External Scanning Service</t>
  </si>
  <si>
    <t>External Scanning Service</t>
  </si>
  <si>
    <t>IVMESS-SUB</t>
  </si>
  <si>
    <t>Renewal-InsightVM External Scanning Service</t>
  </si>
  <si>
    <t>Renewal-External Scanning Service</t>
  </si>
  <si>
    <t>R-IVMESS-SUB</t>
  </si>
  <si>
    <t>InsightVM Subscription - Hosted Console</t>
  </si>
  <si>
    <t>InsightVM Subscription for licensed number of assets. Subscription includes 1 hosted console. Scope as defined in Scope of Service at https://www.rapid7.com/globalassets/docs/ivm/insightvm-hosted-console-scope-of-service.pdf  unless the parties have an applicable fully executed Scope of Service which governs this purchase - only applicable to initial purchase).</t>
  </si>
  <si>
    <t>IVMH-SUB</t>
  </si>
  <si>
    <t>Renewal-InsightVM Subscription - Hosted Console</t>
  </si>
  <si>
    <t>Renewal-InsightVM Subscription for licensed number of assets. Subscription includes 1 hosted console. Scope as defined in Scope of Service at https://www.rapid7.com/globalassets/docs/ivm/insightvm-hosted-console-scope-of-service.pdf  unless the parties have an applicable fully executed Scope of Service which governs this purchase - only applicable to initial purchase).</t>
  </si>
  <si>
    <t>R-IVMH-SUB</t>
  </si>
  <si>
    <t>InsightVM Additional Hosted Console. Scope as defined in Scope of Service at https://www.rapid7.com/globalassets/docs/ivm/insightvm-hosted-console-scope-of-service.pdf unless the parties have an applicable fully executed Scope of Service which governs this purchase - only applicable to initial purchase).</t>
  </si>
  <si>
    <t>IVMHCONS-SUB</t>
  </si>
  <si>
    <t>Renewal-InsightVM Additional Hosted Console. Scope as defined in Scope of Service at https://www.rapid7.com/globalassets/docs/ivm/insightvm-hosted-console-scope-of-service.pdf unless the parties have an applicable fully executed Scope of Service which governs this purchase - only applicable to initial purchase).</t>
  </si>
  <si>
    <t>R-IVMHCONS-SUB</t>
  </si>
  <si>
    <t>Managed Detection and Response</t>
  </si>
  <si>
    <t>Managed Enhanced Network Traffic Analysis Subscription.</t>
  </si>
  <si>
    <t>MAN-ENTA-SUB</t>
  </si>
  <si>
    <t>Renewal-Managed Enhanced Network Traffic Analysis Subscription.</t>
  </si>
  <si>
    <t>R-MAN-ENTA-SUB</t>
  </si>
  <si>
    <t>Managed Service - ASV</t>
  </si>
  <si>
    <t>Managed PCI Compliance</t>
  </si>
  <si>
    <t>MANPCI-SUB</t>
  </si>
  <si>
    <t>Renewal-Managed PCI Compliance</t>
  </si>
  <si>
    <t>R-MANPCI-SUB</t>
  </si>
  <si>
    <t>Managed Service AppSec</t>
  </si>
  <si>
    <t>AppSec Managed Services</t>
  </si>
  <si>
    <t>Managed Application Security Service - Monthly Scanning (Scope as defined in Scope of Service at https://www.rapid7.com/globalassets/docs/managedservices/managed-appsec-scope-of-service.pdf unless the parties have an applicable fully executed Scope of Service which governs this purchase - only applicable to initial purchase)</t>
  </si>
  <si>
    <t>MAS-SUB</t>
  </si>
  <si>
    <t>Renewal-AppSec Managed Services</t>
  </si>
  <si>
    <t>Renewal-Managed Application Security Service - Monthly Scanning (Scope as defined in Scope of Service at https://www.rapid7.com/globalassets/docs/managedservices/managed-appsec-scope-of-service.pdf unless the parties have an applicable fully executed Scope of Service which governs this purchase - only applicable to initial purchase)</t>
  </si>
  <si>
    <t>R-MAS-SUB</t>
  </si>
  <si>
    <t>MDR Elite</t>
  </si>
  <si>
    <t>Managed Detection and Response Service - Elite (Scope as defined in Scope of Service at https://www.rapid7.com/globalassets/docs/managedservices/mdr-scope-of-service-elite.pdf unless the parties have an applicable fully executed Scope of Service which governs this purchase). Includes 24X7 Monitoring, Compromise Assessment, Regular Threat Hunts, and Incident Response</t>
  </si>
  <si>
    <t>Renewal-MDR Elite</t>
  </si>
  <si>
    <t>Renewal-Managed Detection and Response Service - Elite (Scope as defined in Scope of Service at https://www.rapid7.com/globalassets/docs/managedservices/mdr-scope-of-service-elite.pdf unless the parties have an applicable fully executed Scope of Service which governs this purchase). Includes 24X7 Monitoring, Compromise Assessment, Regular Threat Hunts, and Incident Response</t>
  </si>
  <si>
    <t>R-MDR-EL-SUB</t>
  </si>
  <si>
    <t>MDR Essentials</t>
  </si>
  <si>
    <t>Managed Detection and Response Service - Essentials (Scope as defined in Scope of Service at https://www.rapid7.com/globalassets/docs/managedservices/mdr-essentials-scope-of-service.pdf unless the parties have an applicable fully executed Scope of Service which governs this purchase). Includes 24X7 Monitoring, Compromise Assessment, Regular Threat Hunts, and Incident Response</t>
  </si>
  <si>
    <t>MDR-ESS-SUB</t>
  </si>
  <si>
    <t>Renewal-MDR Essentials</t>
  </si>
  <si>
    <t>Renewal-Managed Detection and Response Service - Essentials (Scope as defined in Scope of Service at https://www.rapid7.com/globalassets/docs/managedservices/mdr-essentials-scope-of-service.pdf unless the parties have an applicable fully executed Scope of Service which governs this purchase). Includes 24X7 Monitoring, Compromise Assessment, Regular Threat Hunts, and Incident Response</t>
  </si>
  <si>
    <t>R-MDR-ESS-SUB</t>
  </si>
  <si>
    <t>MDR Multi-org Model - Additional organization set-up, Scope as defined in MDR Multi-Org Addendum</t>
  </si>
  <si>
    <t>MDR Multi-org Model - Additional organization set-up, Scope as defined in MDR Multi-Org Addendum - https://www.rapid7.com/globalassets/docs/managedservices/multiorg-mdr-scope-of-service-addendum.pdf</t>
  </si>
  <si>
    <t>MDR-MO-SUB</t>
  </si>
  <si>
    <t>Renewal-MDR Multi-org Model - Additional organization set-up, Scope as defined in MDR Multi-Org Addendum</t>
  </si>
  <si>
    <t>Renewal-MDR Multi-org Model - Additional organization set-up, Scope as defined in MDR Multi-Org Addendum - https://www.rapid7.com/globalassets/docs/managedservices/multiorg-mdr-scope-of-service-addendum.pdf</t>
  </si>
  <si>
    <t>R-MDR-MO-SUB</t>
  </si>
  <si>
    <t>Threat Intelligence</t>
  </si>
  <si>
    <t>Threat Intelligence Platform</t>
  </si>
  <si>
    <t>Managed Digital Risk Protection</t>
  </si>
  <si>
    <t>MDRP-SUB</t>
  </si>
  <si>
    <t>Renewal-Managed Digital Risk Protection</t>
  </si>
  <si>
    <t>R-MDRP-SUB</t>
  </si>
  <si>
    <t>Managed NGAV</t>
  </si>
  <si>
    <t>Managed Next-Gen Antivirus</t>
  </si>
  <si>
    <t>MNGAV-SUB</t>
  </si>
  <si>
    <t>Renewal-Managed NGAV</t>
  </si>
  <si>
    <t>Renewal-Managed Next-Gen Antivirus</t>
  </si>
  <si>
    <t>R-MNGAV-SUB</t>
  </si>
  <si>
    <t>Nexpose</t>
  </si>
  <si>
    <t>MSSP Nexpose - Vulnerability Management System - Jump Start Package with Multi-Tenancy - Base Package: 1,000 Assets, Unlimited Scan Engines</t>
  </si>
  <si>
    <t>MPNX-JS-SUB</t>
  </si>
  <si>
    <t>Renewal-MSSP Nexpose - Vulnerability Management System - Jump Start Package with Multi-Tenancy - Base Package: 1,000 Assets, Unlimited Scan Engines</t>
  </si>
  <si>
    <t>R-MPNX-JS-SUB</t>
  </si>
  <si>
    <t>Offensive Security</t>
  </si>
  <si>
    <t>Metasploit</t>
  </si>
  <si>
    <t>Metasploit Pro User License - Subscription</t>
  </si>
  <si>
    <t>Metasploit Pro User Subscription - Licensed per user. Each user may login simultaneously to a single Metasploit install.</t>
  </si>
  <si>
    <t>MSP-SUB</t>
  </si>
  <si>
    <t>Renewal-Metasploit Pro User License - Subscription</t>
  </si>
  <si>
    <t>Renewal-Metasploit Pro User Subscription - Licensed per user. Each user may login simultaneously to a single Metasploit install.</t>
  </si>
  <si>
    <t>R-MSP-SUB</t>
  </si>
  <si>
    <t>Managed Threat Complete Advanced</t>
  </si>
  <si>
    <t>Managed Threat Complete - Advanced Subscription. See Scope of Service</t>
  </si>
  <si>
    <t>MTC-ADV-SUB</t>
  </si>
  <si>
    <t>Renewal-Managed Threat Complete Advanced</t>
  </si>
  <si>
    <t>Renewal-Managed Threat Complete - Advanced Subscription. See Scope of Service</t>
  </si>
  <si>
    <t>R-MTC-ADV-SUB</t>
  </si>
  <si>
    <t>Managed Threat Complete Essential</t>
  </si>
  <si>
    <t>Managed Threat Complete - Essential Subscription. See Scope of Service</t>
  </si>
  <si>
    <t>MTC-ESS-SUB</t>
  </si>
  <si>
    <t>Renewal-Managed Threat Complete Essential</t>
  </si>
  <si>
    <t>Renewal-Managed Threat Complete - Essential Subscription. See Scope of Service</t>
  </si>
  <si>
    <t>R-MTC-ESS-SUB</t>
  </si>
  <si>
    <t>Managed Threat Complete Ultimate</t>
  </si>
  <si>
    <t>Managed Threat Complete Ultimate subscription</t>
  </si>
  <si>
    <t>MTC-ULT-SUB</t>
  </si>
  <si>
    <t>Renewal-Managed Threat Complete Ultimate</t>
  </si>
  <si>
    <t>Renewal-Managed Threat Complete Ultimate subscription</t>
  </si>
  <si>
    <t>R-MTC-ULT-SUB</t>
  </si>
  <si>
    <t>Managed Service VM</t>
  </si>
  <si>
    <t>InsightVM Managed Services</t>
  </si>
  <si>
    <t>Managed Vulnerability Management Service - Monthly Scanning (Scope as defined in Scope of Service at https://docs.rapid7.com/services/mvm-scope-of-service unless the parties have an applicable fully executed Scope of Service which governs this purchase ? only applicable to initial purchase)</t>
  </si>
  <si>
    <t>MVM-SUB</t>
  </si>
  <si>
    <t>Renewal-InsightVM Managed Services</t>
  </si>
  <si>
    <t>Renewal-Managed Vulnerability Management Service - Monthly Scanning (Scope as defined in Scope of Service at https://docs.rapid7.com/services/mvm-scope-of-service unless the parties have an applicable fully executed Scope of Service which governs this purchase ? only applicable to initial purchase)</t>
  </si>
  <si>
    <t>R-MVM-SUB</t>
  </si>
  <si>
    <t>Nexpose Consultant Subscription License</t>
  </si>
  <si>
    <t>NXLTC-SUB</t>
  </si>
  <si>
    <t>Renewal-Nexpose Consultant Subscription License</t>
  </si>
  <si>
    <t>R-NXLTC-SUB</t>
  </si>
  <si>
    <t>Nexpose Subscription License</t>
  </si>
  <si>
    <t>Nexpose Subscription - Licensed for number of assets. Includes Maintenance and Support.</t>
  </si>
  <si>
    <t>NXP-SUB</t>
  </si>
  <si>
    <t>Renewal-Nexpose Subscription License</t>
  </si>
  <si>
    <t>Renewal-Nexpose Subscription - Licensed for number of assets. Includes Maintenance and Support.</t>
  </si>
  <si>
    <t>R-NXP-SUB</t>
  </si>
  <si>
    <t>Nexpose External Scanning Service - Subscription</t>
  </si>
  <si>
    <t>NXPESS-SUB</t>
  </si>
  <si>
    <t>Renewal-Nexpose External Scanning Service - Subscription</t>
  </si>
  <si>
    <t>R-NXPESS-SUB</t>
  </si>
  <si>
    <t>Super Support</t>
  </si>
  <si>
    <t>TAM Services - 16hrs/week</t>
  </si>
  <si>
    <t>Tam Services - 16hrs/week: Rapid7 TAM Services: Includes aligned Technical Account Manager (up to 16 hours per week), Support Review Cadence, Quarterly Business Reviews (4x per year), and Configuration Reviews (2x per year). Price per year.</t>
  </si>
  <si>
    <t>PREMSUP-ENT-SUB</t>
  </si>
  <si>
    <t>TAM Services - FT - 32hrs/week</t>
  </si>
  <si>
    <t>Tam Services - FT - 32hrs/week: Rapid7 TAM Services: Includes aligned Technical Account Manager (up to 32 hours per week), Support Review Cadence, Quarterly Business Reviews (4x per year), and Configuration Reviews (2x per year). Price per year.</t>
  </si>
  <si>
    <t>PREMSUP-GLOBALENT-SUB</t>
  </si>
  <si>
    <t>TAM Services - 8hrs/week</t>
  </si>
  <si>
    <t>Tam Services - 8hrs/week: Rapid7 TAM Services: Includes aligned Technical Account Manager (up to 8 hours per week), Support Review Cadence, Quarterly Business Reviews (4x per year), and Configuration Reviews (2x per year). Price per year.</t>
  </si>
  <si>
    <t>PREMSUP-MED-SUB</t>
  </si>
  <si>
    <t>Premium Support</t>
  </si>
  <si>
    <t>Rapid7 Premium Support: Offering includes elevated support from a team of Senior Support Engineers. Support Review Cadence (2x per year). Unit of Measure "Per Term" is the specified # of Rapid7 active products currently owned by customer.</t>
  </si>
  <si>
    <t>PREMSUP-SMALL-SUB</t>
  </si>
  <si>
    <t>ISP Exposure Command Advanced</t>
  </si>
  <si>
    <t>Implementation Success Package for Exposure Command Advanced</t>
  </si>
  <si>
    <t>PSASM-ISP-EXPADV</t>
  </si>
  <si>
    <t>ISP Exposure Command</t>
  </si>
  <si>
    <t>Implementation Success Package for Exposure Command</t>
  </si>
  <si>
    <t>PSASM-ISP-EXPCOM</t>
  </si>
  <si>
    <t>ISP Surface Command</t>
  </si>
  <si>
    <t>Implementation Success Package for Surface Command</t>
  </si>
  <si>
    <t>PSASM-ISP-SURCOM</t>
  </si>
  <si>
    <t>Total Risk Coverage Maturity Assessment</t>
  </si>
  <si>
    <t>Strategic Services - Total Risk Coverage Maturity Assessment - Scope as defined in Services brief</t>
  </si>
  <si>
    <t>PSASMA</t>
  </si>
  <si>
    <t>Chief Information Security Officer Service</t>
  </si>
  <si>
    <t>Strategic Services - CISO Services - Scope defined in Statement of Work</t>
  </si>
  <si>
    <t>PSCISO</t>
  </si>
  <si>
    <t>Deployment Services</t>
  </si>
  <si>
    <t>ISP-Advanced-Cloud Risk Complete</t>
  </si>
  <si>
    <t>Implementation Success Package for Cloud Risk Complete - Advanced</t>
  </si>
  <si>
    <t>PSCRC-ISP-ADV</t>
  </si>
  <si>
    <t>ISP-Essential-Cloud Risk Complete</t>
  </si>
  <si>
    <t>Implementation Success Package for Cloud Risk Complete - Essential</t>
  </si>
  <si>
    <t>PSCRC-ISP-ESS</t>
  </si>
  <si>
    <t>Cybersecurity Maturity Assessment</t>
  </si>
  <si>
    <t>Strategic Services - Cybersecurity Maturity Assessment (CSMA) - Scope defined in Statement of Work</t>
  </si>
  <si>
    <t>PSCSMA</t>
  </si>
  <si>
    <t>Cybersecurity Policy Development</t>
  </si>
  <si>
    <t>Strategic Services - Cybersecurity Policy Development - Scope defined in Statement of Work</t>
  </si>
  <si>
    <t>PSCSPOLICY</t>
  </si>
  <si>
    <t>Cybersecurity Program Development</t>
  </si>
  <si>
    <t>Strategic Services - Cybersecurity Program Development - Scope defined in Statement of Work.</t>
  </si>
  <si>
    <t>PSCSPROG</t>
  </si>
  <si>
    <t>Pentesting Services</t>
  </si>
  <si>
    <t>Custom Assessment Services</t>
  </si>
  <si>
    <t>PSO Custom Assessment (Scope as defined in Statement of Work)</t>
  </si>
  <si>
    <t>PSCUSASS</t>
  </si>
  <si>
    <t>Automotive IoT Penetration Testing</t>
  </si>
  <si>
    <t>Automotive Penetration Testing.
Scope defined in Statement of Work.</t>
  </si>
  <si>
    <t>PSCUSAUTO</t>
  </si>
  <si>
    <t>Code Review Analysis</t>
  </si>
  <si>
    <t>Code Review Analysis. Fixed Fee.
Scope as defined in Statement of Work.</t>
  </si>
  <si>
    <t>PSCUSCODE</t>
  </si>
  <si>
    <t>Vulnerability Mgmt Deployment (SOW)</t>
  </si>
  <si>
    <t>PSO Custom Nexpose Deployment - Scope as defined in Statement of Work</t>
  </si>
  <si>
    <t>PSCUSDEP</t>
  </si>
  <si>
    <t>Enterprise VM Deployment</t>
  </si>
  <si>
    <t>Enterprise Deployment - Fixed Fee Scope as defined in Statement of Work</t>
  </si>
  <si>
    <t>PSCUSEDP</t>
  </si>
  <si>
    <t>External Network Penetration Test (SOW)</t>
  </si>
  <si>
    <t>External Network Penetration Test.
Scope as defined in Statement of Work.</t>
  </si>
  <si>
    <t>PSCUSEXNPT</t>
  </si>
  <si>
    <t>IDR Deployment (SOW)</t>
  </si>
  <si>
    <t>Custom InsightIDR Deployment - Scope defined in SOW</t>
  </si>
  <si>
    <t>PSCUSIDRDEP</t>
  </si>
  <si>
    <t>Internal Network Penetration Test (SOW)</t>
  </si>
  <si>
    <t>Internal Network Penetration Test.
Scope as defined in Statement of Work.</t>
  </si>
  <si>
    <t>PSCUSINPT</t>
  </si>
  <si>
    <t>IoT Penetration Testing</t>
  </si>
  <si>
    <t>IoT Penetration Testing. Fixed Fee.
Scope as defined in Statement of Work.</t>
  </si>
  <si>
    <t>PSCUSIoT</t>
  </si>
  <si>
    <t>Penetration Testing - Purple Team Exercise</t>
  </si>
  <si>
    <t>Penetration Testing: Purple Team Exercise.
Scope as defined in Statement of Work.</t>
  </si>
  <si>
    <t>PSCUSPURP</t>
  </si>
  <si>
    <t>Penetration Testing - Red Team Exercise</t>
  </si>
  <si>
    <t>Penetration Testing - Red Team Exercise - Scope defined in Statement of Work</t>
  </si>
  <si>
    <t>PSCUSRED</t>
  </si>
  <si>
    <t>Electronic Social Engineering - Custom</t>
  </si>
  <si>
    <t>Custom Professional Services Social Engineering - (Scope as defined in Statement of Work)</t>
  </si>
  <si>
    <t>PSCUSSE</t>
  </si>
  <si>
    <t>Single Page Application Penetration Testing</t>
  </si>
  <si>
    <t>Single Page Application Penetration Testing - Scope as defined in Statement of Work</t>
  </si>
  <si>
    <t>PSCUSSPA</t>
  </si>
  <si>
    <t>Analog Dial-Up Connection Audit</t>
  </si>
  <si>
    <t>Custom Analog Dial-Up Connection Audit (War Dialing)</t>
  </si>
  <si>
    <t>PSCUSWD</t>
  </si>
  <si>
    <t>Application Penetration Test (SOW)</t>
  </si>
  <si>
    <t>Application Penetration Test.
Scope as defined in Statement of Work.</t>
  </si>
  <si>
    <t>PSCUSWEB</t>
  </si>
  <si>
    <t>Wireless LAN Security Audit (Custom)</t>
  </si>
  <si>
    <t>Custom Wireless LAN Security Audit - (Scope as defined in Statement of Work)</t>
  </si>
  <si>
    <t>PSCUSWLAN</t>
  </si>
  <si>
    <t>Incident Response Services</t>
  </si>
  <si>
    <t>Detection &amp; Response Workshop</t>
  </si>
  <si>
    <t>Incident Response - Detection &amp; Response Workshop (Scope as defined in Statement of Work)</t>
  </si>
  <si>
    <t>PSDRWORK</t>
  </si>
  <si>
    <t>Electronic Social Engineering (Remote)</t>
  </si>
  <si>
    <t>Professional Services Electronic Social Engineering (Remote)- Up to 3 Days of Effort</t>
  </si>
  <si>
    <t>PSESE</t>
  </si>
  <si>
    <t>External Network Penetration Test</t>
  </si>
  <si>
    <t>External Network Penetration Test.  Fixed Fee.
Scope as defined in Statement of Work.</t>
  </si>
  <si>
    <t>PSEXNPT</t>
  </si>
  <si>
    <t>External Network Penetration Test (up to 15 days)</t>
  </si>
  <si>
    <t>External Network Penetration Test- up to 15 days of effort (Scope as defined in Statement of Work)</t>
  </si>
  <si>
    <t>PSEXNPTLG</t>
  </si>
  <si>
    <t>External Network Penetration Test (up to 10 days)</t>
  </si>
  <si>
    <t>External Network Penetration Test- up to 10 days of effort (Scope as defined in Statement of Work)</t>
  </si>
  <si>
    <t>PSEXNPTMED</t>
  </si>
  <si>
    <t>External Network Penetration Test (up to 5 days)</t>
  </si>
  <si>
    <t>External Network Penetration Test- up to 5 days of effort (Scope as defined in Statement of Work)</t>
  </si>
  <si>
    <t>PSEXNPTSM</t>
  </si>
  <si>
    <t>External Vulnerability Assessment</t>
  </si>
  <si>
    <t>External Vulnerability Assessment - Scope defined in Statement of Work</t>
  </si>
  <si>
    <t>PSEXTVULN</t>
  </si>
  <si>
    <t>Education Services</t>
  </si>
  <si>
    <t>Training</t>
  </si>
  <si>
    <t>InsightAppSec Certified Specialist Training (Virtual)</t>
  </si>
  <si>
    <t>InsightAppSec Certified Specialist (IACS) - 1-Day Training Class for one (1) student;
Delivered remotely using Rapid7's Virtual Training Lab</t>
  </si>
  <si>
    <t>PSIACSTRN-OE</t>
  </si>
  <si>
    <t>InsightAppSec Certified Specialist Exam</t>
  </si>
  <si>
    <t>InsightAppSec Certified Specialist (IACS) Certification Exam</t>
  </si>
  <si>
    <t>PSIACSTRNCERT</t>
  </si>
  <si>
    <t>InsightAppSec Deployment - Premium Package</t>
  </si>
  <si>
    <t>InsightAppSec Deployment - Premium Package, scope defined in service brief found at:  https://www.rapid7.com/legal/services-packages</t>
  </si>
  <si>
    <t>PSIASDEP10D</t>
  </si>
  <si>
    <t>InsightAppSec Deployment - Basic Package</t>
  </si>
  <si>
    <t>InsightAppSec Deployment - Basic Package, scope defined in service brief found at:  
https://www.rapid7.com/globalassets/_pdfs/product-and-service-briefs/rapid7-product-consulting-brief-appsec-basic.pdf</t>
  </si>
  <si>
    <t>PSIASDEP2D</t>
  </si>
  <si>
    <t>InsightAppSec Deployment - Standard Package</t>
  </si>
  <si>
    <t>InsightAppSec Deployment - Standard Package, scope defined in service brief found at:
https://www.rapid7.com/globalassets/_pdfs/product-and-service-briefs/rapid7-product-consulting-brief-appsec-standard.pdf</t>
  </si>
  <si>
    <t>PSIASDEP3D</t>
  </si>
  <si>
    <t>InsightAppSec Deployment - Enhanced Package</t>
  </si>
  <si>
    <t>InsightAppSec Deployment - Enhanced Package, scope defined in service brief found at:  https://www.rapid7.com/legal/services-packages</t>
  </si>
  <si>
    <t>PSIASDEP5D</t>
  </si>
  <si>
    <t>InsightAppSec Deployment - Quickstart</t>
  </si>
  <si>
    <t>InsightAppSec Deployment - Quickstart Package, scope defined in service brief found at:
https://www.rapid7.com/globalassets/_pdfs/product-and-service-briefs/rapid7-product-consulting-brief-appsec-quick-start.pdf</t>
  </si>
  <si>
    <t>PSIASDEPQS</t>
  </si>
  <si>
    <t>InsightConnect Certified Administrator Exam</t>
  </si>
  <si>
    <t>InsightConnect Certified Administrator Exam - Delivered via Rapid7's online training portal. Purchase good for one (1) exam attempt.</t>
  </si>
  <si>
    <t>PSICNCERT</t>
  </si>
  <si>
    <t>InsightConnect Workflow</t>
  </si>
  <si>
    <t>InsightConnect Workflow - Scope Defined in Service Brief</t>
  </si>
  <si>
    <t>PSICNFLOW</t>
  </si>
  <si>
    <t>InsightConnect Plugin</t>
  </si>
  <si>
    <t>InsightConnect Plugin - Scope Defined in Statement of Work</t>
  </si>
  <si>
    <t>PSICNPLUG</t>
  </si>
  <si>
    <t>InsightConnect Certified Admin Training 2 days for 1 student</t>
  </si>
  <si>
    <t>InsightConnect Certified Administrator Training - 2 day training class for up to one (1) student delivered remotely using Rapid7's Virtual Training Lab</t>
  </si>
  <si>
    <t>PSICNTRN-OE</t>
  </si>
  <si>
    <t>ICS Quickstart Deployment Service</t>
  </si>
  <si>
    <t>PSICSDEPQS</t>
  </si>
  <si>
    <t>InsightIDR Quickstart (Up to 32 hours)</t>
  </si>
  <si>
    <t>InsightIDR Quick Start (Up to 32 Hours of Implementation Services)</t>
  </si>
  <si>
    <t>PSIDRDEP_LRG</t>
  </si>
  <si>
    <t>InsightIDR Quickstart (Up to 16 hours)</t>
  </si>
  <si>
    <t>InsightIDR Quick Start (Up to 16 Hours of Implementation Services)</t>
  </si>
  <si>
    <t>PSIDRDEP_MED</t>
  </si>
  <si>
    <t>InsightIDR Quickstart (Up to 8 hours)</t>
  </si>
  <si>
    <t>InsightIDR Quick Start (Up to 8 Hours of Implementation Services)</t>
  </si>
  <si>
    <t>PSIDRDEP_SM</t>
  </si>
  <si>
    <t>1-Day InsightIDR Deployment Healthcheck</t>
  </si>
  <si>
    <t>PSIDRHC1D</t>
  </si>
  <si>
    <t>2-Day InsightIDR Deployment Healthcheck</t>
  </si>
  <si>
    <t>PSIDRHC2D</t>
  </si>
  <si>
    <t>3-Day InsightIDR Deployment Healthcheck</t>
  </si>
  <si>
    <t>PSIDRHC3D</t>
  </si>
  <si>
    <t>Internal Network Penetration Test</t>
  </si>
  <si>
    <t>Internal Network Penetration Test.  Fixed Fee.
Scope as defined in Statement of Work.</t>
  </si>
  <si>
    <t>PSINNPT</t>
  </si>
  <si>
    <t>Internal Network Penetration Test (up to 15 days)</t>
  </si>
  <si>
    <t>Internal Network Penetration Test- up to 15 days of effort (Scope as defined in Statement of Work)</t>
  </si>
  <si>
    <t>PSINNPTLG</t>
  </si>
  <si>
    <t>Internal Network Penetration Test (up to 10 days)</t>
  </si>
  <si>
    <t>Internal Network Penetration Test- up to 10 days of effort (Scope as defined in Statement of Work)</t>
  </si>
  <si>
    <t>PSINNPTMED</t>
  </si>
  <si>
    <t>Internal Network Penetration Test (up to 5 days)</t>
  </si>
  <si>
    <t>Internal Network Penetration Test- up to 5 days of effort (Scope as defined in Statement of Work)</t>
  </si>
  <si>
    <t>PSINNPTSM</t>
  </si>
  <si>
    <t>IDR Certified Specialist Exam</t>
  </si>
  <si>
    <t>InsightIDR Certified Specialist Exam   Delivered via Rapid7's online training portal   Purchase good for one (1) exam attempt.</t>
  </si>
  <si>
    <t>PSINSIDRCP-CERT</t>
  </si>
  <si>
    <t>IDR Certified Specialist Training (Virtual)</t>
  </si>
  <si>
    <t>InsightIDR Certified Specialist Training   2-Day Training Class for one (1) student   Delivered remotely using Rapid7's Virtual Training Lab</t>
  </si>
  <si>
    <t>PSINSIDRCP-OE</t>
  </si>
  <si>
    <t>Internal Vulnerability Assessment</t>
  </si>
  <si>
    <t>Internal Vulnerability Assessment - Scope defined in Statement of Work</t>
  </si>
  <si>
    <t>PSINTVULN</t>
  </si>
  <si>
    <t>Readiness Assessment</t>
  </si>
  <si>
    <t>Strategic Services - IR Readiness Assessment - Scope defined in Statement of Work</t>
  </si>
  <si>
    <t>PSIRRA</t>
  </si>
  <si>
    <t>VM Certified Administrator Exam</t>
  </si>
  <si>
    <t>InsightVM Certified Administrator Exam 
Delivered via Rapid7's online training portal 
Purchase good for one (1) exam attempt.</t>
  </si>
  <si>
    <t>PSIVMCERT</t>
  </si>
  <si>
    <t>Custom Vulnerability Management Deployment - Scope defined in SOW</t>
  </si>
  <si>
    <t>PSIVMCUSDEP</t>
  </si>
  <si>
    <t>10 Day Vulnerability Mgmt Deployment Package</t>
  </si>
  <si>
    <t>10 Day - Vulnerability Management Deployment Enhanced Package - Using VM for Enterprise Scanning - Scope defined in Service Brief</t>
  </si>
  <si>
    <t>PSIVMDEP10D</t>
  </si>
  <si>
    <t>15 Day Vulnerability Mgmt Deployment Package</t>
  </si>
  <si>
    <t>15 Day - Vulnerability Management Deployment Premium Package - Operationalizing the product for your Vulnerability Management Program - Scope defined in Service Brief</t>
  </si>
  <si>
    <t>PSIVMDEP15D</t>
  </si>
  <si>
    <t>20 Day Vulnerability Mgmt Deployment Package</t>
  </si>
  <si>
    <t>20 Day - Vulnerability Management Deployment Premium+ Package - Integrating VM into your Remediation Workflows to Reduce Risk - Scope defined in Service Brief</t>
  </si>
  <si>
    <t>PSIVMDEP20D</t>
  </si>
  <si>
    <t>3 Day Vulnerability Mgmt Rapid Deployment</t>
  </si>
  <si>
    <t>3 Day - Vulnerability Management Deployment Basic Package - Setup and Quick Product Feature Overview - Scope defined in Service Brief</t>
  </si>
  <si>
    <t>PSIVMDEP3D</t>
  </si>
  <si>
    <t>5 Day Vulnerability Mgmt Deployment Package</t>
  </si>
  <si>
    <t>5 Day - Vulnerability Management Deployment Standard Package - Automated Scanning and Technical Reporting for Larger Environments - Scope defined in Service Brief</t>
  </si>
  <si>
    <t>PSIVMDEP5D</t>
  </si>
  <si>
    <t>2 Day VM Health Check</t>
  </si>
  <si>
    <t>2-Day Vulnerability Management Deployment Healthcheck</t>
  </si>
  <si>
    <t>PSIVMDEPHC</t>
  </si>
  <si>
    <t>5 Day Extended VM Health Check</t>
  </si>
  <si>
    <t>Extended Vulnerability Management Deployment Healthcheck - Up to 5 days of Effort</t>
  </si>
  <si>
    <t>PSIVMDEPHC+</t>
  </si>
  <si>
    <t>2 Day VM Deployment QuickStart</t>
  </si>
  <si>
    <t>2 Day - Vulnerability Management Deployment QuickStart
Setup and Analytics Platform Overview
Designed for InsightVM Clients</t>
  </si>
  <si>
    <t>PSIVMDEPQS</t>
  </si>
  <si>
    <t>InsightVM Certified Administrator Training (Virtual)</t>
  </si>
  <si>
    <t>InsightVM Certified Administrator Training 2-Day Training Class for one (1) student Delivered remotely using Rapid7's Virtual Training Lab</t>
  </si>
  <si>
    <t>PSIVMTRN-OE</t>
  </si>
  <si>
    <t>Up to 10 Days of Effort</t>
  </si>
  <si>
    <t>Up to 10 Days of Effort.
Scope as defined in Statement of Work.</t>
  </si>
  <si>
    <t>PSMED</t>
  </si>
  <si>
    <t>Metasploit Pro Certified Specialist Product Training (Open Enrollment)</t>
  </si>
  <si>
    <t>DO NOT USE
Open Enrollment Metasploit Pro Certified Specialist Training  
2-Day Training Class for one (1) student
Delivered remotely using Rapid7's Virtual Training Lab</t>
  </si>
  <si>
    <t>PSMSP101-OE</t>
  </si>
  <si>
    <t>Metasploit Pro Certified Administrator Exam</t>
  </si>
  <si>
    <t>DO NOT USE
Metasploit Pro Certified Administrator Exam  
Delivered via Rapid7's online training portal  
Purchase good for one (1) exam attempt.</t>
  </si>
  <si>
    <t>PSMSPACERT</t>
  </si>
  <si>
    <t>Network Segmentation Testing</t>
  </si>
  <si>
    <t>Network Segmentation Testing - Scope defined in Statement of Work</t>
  </si>
  <si>
    <t>PSNWSEGMENT</t>
  </si>
  <si>
    <t>Nexpose 101: Introduction to Nexpose (Virtual)</t>
  </si>
  <si>
    <t>DO NOT USE
Nexpose Certified Administrator Training  
2-Day Training Class for one (1) student  
Delivered remotely using Rapid7's Virtual Training Lab</t>
  </si>
  <si>
    <t>PSNX101-OE</t>
  </si>
  <si>
    <t>Nexpose Certified Administrator Exam</t>
  </si>
  <si>
    <t>DO NOT USE
Nexpose Certified Administrator Exam  
Delivered via Rapid7's online training portal  
Purchase good for one (1) exam attempt.</t>
  </si>
  <si>
    <t>PSNXACERT</t>
  </si>
  <si>
    <t>3 Day - Nexpose Deployment Basic Package   -Setup and Quick Product Feature Overview    -Scope defined in Service Brief</t>
  </si>
  <si>
    <t>PSNXDEP</t>
  </si>
  <si>
    <t>10 Day - Nexpose Deployment Enhanced Package    -Using Nexpose for Enterprise Scanning    -Scope defined in Service Brief</t>
  </si>
  <si>
    <t>PSNXDEP10</t>
  </si>
  <si>
    <t>15 Day - Nexpose Deployment Premium Package    -Nexpose scanning with Actionable reporting   -Scope defined in Service Brief</t>
  </si>
  <si>
    <t>PSNXDEP15</t>
  </si>
  <si>
    <t>20 Day - Nexpose Deployment+ Package -Enterprise Nexpose Scanning and Reporting  -Scope defined in Service Brief</t>
  </si>
  <si>
    <t>PSNXDEP20</t>
  </si>
  <si>
    <t>5 Day - Nexpose Deployment Standard Package  -Configuring Nexpose for larger environments  -Scope defined in Service Brief</t>
  </si>
  <si>
    <t>PSNXDEP5</t>
  </si>
  <si>
    <t>2 Day Nexpose Health Check</t>
  </si>
  <si>
    <t>2-Day Nexpose Health Check</t>
  </si>
  <si>
    <t>PSNXDEPHC</t>
  </si>
  <si>
    <t>5 Day Extended Nexpose Health Check</t>
  </si>
  <si>
    <t>Extended Nexpose Deployment Healthcheck - Up to 5 days of Effort</t>
  </si>
  <si>
    <t>PSNXDEPHC+</t>
  </si>
  <si>
    <t>Password Analysis Service</t>
  </si>
  <si>
    <t>Password Analysis Service - Scope as defined in Statement of Work</t>
  </si>
  <si>
    <t>PSPASSWORD</t>
  </si>
  <si>
    <t>PenTest Mastery Practical Exam</t>
  </si>
  <si>
    <t>1-Day Pentest Mastery Practical Exam</t>
  </si>
  <si>
    <t>PSPRAC</t>
  </si>
  <si>
    <t>Incident Response Services (per Hour)</t>
  </si>
  <si>
    <t>Incident Response Services.  Rate per Hour.
Scope as defined in Statement of Work.</t>
  </si>
  <si>
    <t>PSRESEMER</t>
  </si>
  <si>
    <t>Resident Advisory</t>
  </si>
  <si>
    <t>Strategic Services - Resident Advisory - Scope defined in Statement of Work</t>
  </si>
  <si>
    <t>PSRESIDENT</t>
  </si>
  <si>
    <t>Incident Analyst (per Hour)</t>
  </si>
  <si>
    <t>Incident Response - Compromise Assessment - Hourly Rate (Scope as defined in Statement of Work)</t>
  </si>
  <si>
    <t>PSRESPIA</t>
  </si>
  <si>
    <t>Incident Response Retainer</t>
  </si>
  <si>
    <t>Incident Response - Incident Retainer - Hourly Rate (Scope as defined in Scope of Service)</t>
  </si>
  <si>
    <t>PSRESPRT</t>
  </si>
  <si>
    <t>Penetration Testing Retest</t>
  </si>
  <si>
    <t>Penetration Testing Remediation Validation.
Scope as defined in Statement of Work.</t>
  </si>
  <si>
    <t>PSRETEST</t>
  </si>
  <si>
    <t>Cybersecurity Risk Assessment</t>
  </si>
  <si>
    <t>Strategic Services - Cybersecurity Risk Assessment - Scope defined in Statement of Work</t>
  </si>
  <si>
    <t>PSRISKASMT</t>
  </si>
  <si>
    <t>Physical Social Engineering (Onsite)</t>
  </si>
  <si>
    <t>Professional Services Physical Social Engineering (Onsite) - Up to 3 Days of Effort (Scope as defined in Statement of Work)</t>
  </si>
  <si>
    <t>PSSE</t>
  </si>
  <si>
    <t>Technical Configuration Review</t>
  </si>
  <si>
    <t>Technical Configuration Review - Scope defined in Statement of Work</t>
  </si>
  <si>
    <t>PSSTRCONFIG</t>
  </si>
  <si>
    <t>Program Development Services</t>
  </si>
  <si>
    <t>CYBER SECURITY MATURITY ASSESSMENT - FIXED RATE (Scope as defined in Statement of Work)</t>
  </si>
  <si>
    <t>PSSTRPDFX_WK</t>
  </si>
  <si>
    <t>Program Development Project Management</t>
  </si>
  <si>
    <t>Strategic Services - Program Development - Project Management (Scope as defined in Statement of Work) - Rate per Hour</t>
  </si>
  <si>
    <t>PSSTRPDHPM</t>
  </si>
  <si>
    <t>ISP-Enterprise-Threat Complete</t>
  </si>
  <si>
    <t>Implementation Success Package for Threat Complete - Enterprise</t>
  </si>
  <si>
    <t>PSTC-ISP-ENT</t>
  </si>
  <si>
    <t>ISP-Standard-Threat Complete</t>
  </si>
  <si>
    <t>Implementation Success Package for Threat Complete - Standard</t>
  </si>
  <si>
    <t>PSTC-ISP-STND</t>
  </si>
  <si>
    <t>Advisory Table Top Exercise</t>
  </si>
  <si>
    <t>Strategic Services - Table Top Exercise - Scope defined in Statement of Work</t>
  </si>
  <si>
    <t>PSTTX</t>
  </si>
  <si>
    <t>Vulnerability Management Maturity Assessment</t>
  </si>
  <si>
    <t>Strategic Services - Vulnerability Management Maturity Assessment - Scope defined in Service brief</t>
  </si>
  <si>
    <t>PSVMMA</t>
  </si>
  <si>
    <t>Application Penetration Test - Large</t>
  </si>
  <si>
    <t>Application Penetration Testing - Large (Scope as defined in Statement of Work)</t>
  </si>
  <si>
    <t>PSWEBLG</t>
  </si>
  <si>
    <t>Application Penetration Test - Medium</t>
  </si>
  <si>
    <t>Application Penetration Testing - Medium (Scope as defined in Statement of Work)</t>
  </si>
  <si>
    <t>PSWEBMED</t>
  </si>
  <si>
    <t>Application Penetration Test - Small</t>
  </si>
  <si>
    <t>Application Penetration Testing - Small (Scope as defined in Statement of Work)</t>
  </si>
  <si>
    <t>PSWEBSM</t>
  </si>
  <si>
    <t>Wireless LAN Security Audit</t>
  </si>
  <si>
    <t>Wireless LAN Security Audit - Up to 5 Days of Effort (Scope as defined in Statement of Work)</t>
  </si>
  <si>
    <t>PSWLAN</t>
  </si>
  <si>
    <t>Workflow Assessment</t>
  </si>
  <si>
    <t>Strategic Services - Workflow Assessment - Scope defined in Statement of Work</t>
  </si>
  <si>
    <t>PSWRKFL</t>
  </si>
  <si>
    <t>Ransomware Prevention</t>
  </si>
  <si>
    <t>Ransomware Prevention Subscription</t>
  </si>
  <si>
    <t>RANSOM-PREV-SUB</t>
  </si>
  <si>
    <t>Renewal-Ransomware Prevention</t>
  </si>
  <si>
    <t>Renewal-Ransomware Prevention Subscription</t>
  </si>
  <si>
    <t>R-RANSOM-PREV-SUB</t>
  </si>
  <si>
    <t>Surface Command Early Access</t>
  </si>
  <si>
    <t>Surface Command EA</t>
  </si>
  <si>
    <t>Surface Command - Noetic Renewal</t>
  </si>
  <si>
    <t>SURF-EA-SUB</t>
  </si>
  <si>
    <t>Renewal-Surface Command EA</t>
  </si>
  <si>
    <t>Renewal-Surface Command - Noetic Renewal</t>
  </si>
  <si>
    <t>R-SURF-EA-SUB</t>
  </si>
  <si>
    <t>Threat Complete - IDR-ADV</t>
  </si>
  <si>
    <t>Threat Complete - IDR Advanced Subscription - Includes unlimited InsightVM.</t>
  </si>
  <si>
    <t>THRTCMPLT-ADV-SUB</t>
  </si>
  <si>
    <t>Renewal-Threat Complete - IDR-ADV</t>
  </si>
  <si>
    <t>Renewal-Threat Complete - IDR Advanced Subscription - Includes unlimited InsightVM.</t>
  </si>
  <si>
    <t>R-THRTCMPLT-ADV-SUB</t>
  </si>
  <si>
    <t>Threat Complete Subscription with MDR Elite</t>
  </si>
  <si>
    <t>THRTCMPLT-MDR-SUB</t>
  </si>
  <si>
    <t>Renewal-Threat Complete Subscription with MDR Elite</t>
  </si>
  <si>
    <t>R-THRTCMPLT-MDR-SUB</t>
  </si>
  <si>
    <t>Threat Complete-IDR-ULT</t>
  </si>
  <si>
    <t>Threat Complete Subscription - includes a capacity based subscription to IDR Ultimate (with ENTA, EET, and unlimited SOAR with InsightConnect), and unlimited vulnerability scanning with InsightVM.</t>
  </si>
  <si>
    <t>THRTCMPLT-ULT-SUB</t>
  </si>
  <si>
    <t>Renewal-Threat Complete-IDR-ULT</t>
  </si>
  <si>
    <t>Renewal-Threat Complete Subscription - includes a capacity based subscription to IDR Ultimate (with ENTA, EET, and unlimited SOAR with InsightConnect), and unlimited vulnerability scanning with InsightVM.</t>
  </si>
  <si>
    <t>R-THRTCMPLT-ULT-SUB</t>
  </si>
  <si>
    <t>Threat Command Integrations</t>
  </si>
  <si>
    <t>Threat Command Active Directory Integration</t>
  </si>
  <si>
    <t>TI-AD-INT-SUB</t>
  </si>
  <si>
    <t>Renewal-Threat Command Active Directory Integration</t>
  </si>
  <si>
    <t>R-TI-AD-INT-SUB</t>
  </si>
  <si>
    <t>Investigation Enrichment API</t>
  </si>
  <si>
    <t>Investigation Enrichment API Subscription</t>
  </si>
  <si>
    <t>TI-API-SUB</t>
  </si>
  <si>
    <t>Renewal-Investigation Enrichment API</t>
  </si>
  <si>
    <t>Renewal-Investigation Enrichment API Subscription</t>
  </si>
  <si>
    <t>R-TI-API-SUB</t>
  </si>
  <si>
    <t>Threat Intelligence Credits Recurring</t>
  </si>
  <si>
    <t>Threat Intelligence Credits by Rapid7 (recurring)</t>
  </si>
  <si>
    <t>Credits for Threat Intelligence Subscription</t>
  </si>
  <si>
    <t>TI-CREDIT-SUB</t>
  </si>
  <si>
    <t>Extend</t>
  </si>
  <si>
    <t>Threat Intelligence Extend</t>
  </si>
  <si>
    <t>Threat Intelligence Extend Subscription</t>
  </si>
  <si>
    <t>TI-EXT-SUB</t>
  </si>
  <si>
    <t>Renewal-Threat Intelligence Extend</t>
  </si>
  <si>
    <t>Renewal-Threat Intelligence Extend Subscription</t>
  </si>
  <si>
    <t>R-TI-EXT-SUB</t>
  </si>
  <si>
    <t>Investigation Module</t>
  </si>
  <si>
    <t>Investigation Module Subscription</t>
  </si>
  <si>
    <t>TI-IM-SUB</t>
  </si>
  <si>
    <t>Renewal-Investigation Module</t>
  </si>
  <si>
    <t>Renewal-Investigation Module Subscription</t>
  </si>
  <si>
    <t>R-TI-IM-SUB</t>
  </si>
  <si>
    <t>IntelliFind</t>
  </si>
  <si>
    <t>IntelliFind Subscription</t>
  </si>
  <si>
    <t>TI-INF-SUB</t>
  </si>
  <si>
    <t>Renewal-IntelliFind</t>
  </si>
  <si>
    <t>Renewal-IntelliFind Subscription</t>
  </si>
  <si>
    <t>R-TI-INF-SUB</t>
  </si>
  <si>
    <t>Threat Command Integration</t>
  </si>
  <si>
    <t>Integrations</t>
  </si>
  <si>
    <t>TI-INT-SUB</t>
  </si>
  <si>
    <t>Renewal-Threat Command Integration</t>
  </si>
  <si>
    <t>Renewal-Integrations</t>
  </si>
  <si>
    <t>R-TI-INT-SUB</t>
  </si>
  <si>
    <t>IOC Management</t>
  </si>
  <si>
    <t>IOC Management Subscription</t>
  </si>
  <si>
    <t>TI-IOC-SUB</t>
  </si>
  <si>
    <t>Renewal-IOC Management</t>
  </si>
  <si>
    <t>Renewal-IOC Management Subscription</t>
  </si>
  <si>
    <t>R-TI-IOC-SUB</t>
  </si>
  <si>
    <t>Threat Intelligence Phishing Beacon</t>
  </si>
  <si>
    <t>Threat Intelligence Phishing Beacon Subscription</t>
  </si>
  <si>
    <t>TI-PHB-SUB</t>
  </si>
  <si>
    <t>Renewal-Threat Intelligence Phishing Beacon</t>
  </si>
  <si>
    <t>Renewal-Threat Intelligence Phishing Beacon Subscription</t>
  </si>
  <si>
    <t>R-TI-PHB-SUB</t>
  </si>
  <si>
    <t>Phishing Beacons (additional domain)</t>
  </si>
  <si>
    <t>Phishing Beacons (additional domain) Subscription</t>
  </si>
  <si>
    <t>TI-PHBA-SUB</t>
  </si>
  <si>
    <t>Renewal-Phishing Beacons (additional domain)</t>
  </si>
  <si>
    <t>Renewal-Phishing Beacons (additional domain) Subscription</t>
  </si>
  <si>
    <t>R-TI-PHBA-SUB</t>
  </si>
  <si>
    <t>Threat Intelligence Remediation Recurring</t>
  </si>
  <si>
    <t>Threat Intelligence Remediation (recurring)</t>
  </si>
  <si>
    <t>Remediations for Threat Command Subscription</t>
  </si>
  <si>
    <t>TI-REM-SUB</t>
  </si>
  <si>
    <t>Renewal-Threat Intelligence Remediation (recurring)</t>
  </si>
  <si>
    <t>Renewal-Remediations for Threat Command Subscription</t>
  </si>
  <si>
    <t>R-TI-REM-SUB</t>
  </si>
  <si>
    <t>Third Party Assessment</t>
  </si>
  <si>
    <t>Threat Intelligence Third Party</t>
  </si>
  <si>
    <t>Threat Third Party Offering Subscription</t>
  </si>
  <si>
    <t>TI-T3P-SUB</t>
  </si>
  <si>
    <t>Renewal-Threat Intelligence Third Party</t>
  </si>
  <si>
    <t>Renewal-Threat Third Party Offering Subscription</t>
  </si>
  <si>
    <t>R-TI-T3P-SUB</t>
  </si>
  <si>
    <t>Threat Command</t>
  </si>
  <si>
    <t>Threat Command Subscription</t>
  </si>
  <si>
    <t>TI-TC-SUB</t>
  </si>
  <si>
    <t>Renewal-Threat Command</t>
  </si>
  <si>
    <t>Renewal-Threat Command Subscription</t>
  </si>
  <si>
    <t>R-TI-TC-SUB</t>
  </si>
  <si>
    <t>Research &amp; Investigation</t>
  </si>
  <si>
    <t>Research &amp; Investigation TI</t>
  </si>
  <si>
    <t>TI-TI-SUB</t>
  </si>
  <si>
    <t>Renewal-Research &amp; Investigation</t>
  </si>
  <si>
    <t>Renewal-Research &amp; Investigation TI</t>
  </si>
  <si>
    <t>R-TI-TI-SUB</t>
  </si>
  <si>
    <t>Threat Intelligence Platform Subscription</t>
  </si>
  <si>
    <t>TI-TIP-SUB</t>
  </si>
  <si>
    <t>Renewal-Threat Intelligence Platform</t>
  </si>
  <si>
    <t>Renewal-Threat Intelligence Platform Subscription</t>
  </si>
  <si>
    <t>R-TI-TIP-SUB</t>
  </si>
  <si>
    <t>Threat Library</t>
  </si>
  <si>
    <t>Threat Library Subscription</t>
  </si>
  <si>
    <t>TI-TL-SUB</t>
  </si>
  <si>
    <t>Renewal-Threat Library</t>
  </si>
  <si>
    <t>Renewal-Threat Library Subscription</t>
  </si>
  <si>
    <t>R-TI-TL-SUB</t>
  </si>
  <si>
    <t>Vulnerability Risk Analyzer</t>
  </si>
  <si>
    <t>Threat Intelligence Vulnerability Risk Analyzer by Rapid7</t>
  </si>
  <si>
    <t>Vulnerability Risk Analyzer Subscription</t>
  </si>
  <si>
    <t>TI-VRA-SUB</t>
  </si>
  <si>
    <t>Renewal-Threat Intelligence Vulnerability Risk Analyzer by Rapid7</t>
  </si>
  <si>
    <t>Renewal-Vulnerability Risk Analyzer Subscription</t>
  </si>
  <si>
    <t>R-TI-VRA-SUB</t>
  </si>
  <si>
    <t>Vector Command</t>
  </si>
  <si>
    <t>Managed service for continuous attack surface testing.
See Scope of Service: https://www.rapid7.com/globalassets/docs/managedservices/vector-command-scope-of-service.pdf</t>
  </si>
  <si>
    <t>VEC-COMM-SUB</t>
  </si>
  <si>
    <t>Velociraptor</t>
  </si>
  <si>
    <t>Hosted Velociraptor</t>
  </si>
  <si>
    <t>Hosted Velociraptor Subscription</t>
  </si>
  <si>
    <t>VELOC-SUB</t>
  </si>
  <si>
    <t>Renewal-Hosted Velociraptor</t>
  </si>
  <si>
    <t>Renewal-Hosted Velociraptor Subscription</t>
  </si>
  <si>
    <t>R-VELOC-SUB</t>
  </si>
  <si>
    <t>Automation</t>
  </si>
  <si>
    <t>Analytics &amp; Automation</t>
  </si>
  <si>
    <t>InsightConnect</t>
  </si>
  <si>
    <t>Fed InsightConnect Subscription</t>
  </si>
  <si>
    <t>FedRAMP InsightConnect</t>
  </si>
  <si>
    <t>FED-ICON-SUB</t>
  </si>
  <si>
    <t>Renewal-Fed InsightConnect Subscription</t>
  </si>
  <si>
    <t>Renewal-FedRAMP InsightConnect</t>
  </si>
  <si>
    <t>R-FED-ICON-SUB</t>
  </si>
  <si>
    <t>Fed InsightCloudSec Subscription</t>
  </si>
  <si>
    <t>FedRAMP InsightCloudSec</t>
  </si>
  <si>
    <t>FED-ICS-SUB</t>
  </si>
  <si>
    <t>Renewal-Fed InsightCloudSec Subscription</t>
  </si>
  <si>
    <t>Renewal-FedRAMP InsightCloudSec</t>
  </si>
  <si>
    <t>R-FED-ICS-SUB</t>
  </si>
  <si>
    <t>Fed InsightIVM Subscription</t>
  </si>
  <si>
    <t>FedRAMP InsightVM</t>
  </si>
  <si>
    <t>FED-IVM-SUB</t>
  </si>
  <si>
    <t>Renewal-Fed InsightIVM Subscription</t>
  </si>
  <si>
    <t>Renewal-FedRAMP InsightVM</t>
  </si>
  <si>
    <t>R-FED-IVM-SUB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</si>
</sst>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0" fontId="3" fillId="0" borderId="0" xfId="3" applyFont="1" applyAlignment="1">
      <alignment horizontal="center" vertical="center" wrapText="1"/>
    </xf>
    <xf numFmtId="0" fontId="1" fillId="0" borderId="0" xfId="3" applyFont="1" applyAlignment="1">
      <alignment horizontal="center" vertical="center" wrapText="1"/>
    </xf>
    <xf numFmtId="44" fontId="1" fillId="0" borderId="0" xfId="1" applyFont="1" applyFill="1" applyAlignment="1">
      <alignment horizontal="center" vertical="center" wrapText="1"/>
    </xf>
    <xf numFmtId="9" fontId="3" fillId="0" borderId="0" xfId="2" applyFont="1" applyFill="1" applyAlignment="1">
      <alignment horizontal="center" vertical="center" wrapText="1"/>
    </xf>
    <xf numFmtId="0" fontId="3" fillId="0" borderId="0" xfId="3" applyFont="1"/>
    <xf numFmtId="0" fontId="1" fillId="0" borderId="0" xfId="3" applyFont="1" applyAlignment="1">
      <alignment wrapText="1"/>
    </xf>
    <xf numFmtId="0" fontId="1" fillId="0" borderId="0" xfId="3" applyFont="1"/>
    <xf numFmtId="44" fontId="1" fillId="0" borderId="0" xfId="1" applyFont="1" applyFill="1" applyAlignment="1">
      <alignment horizontal="right"/>
    </xf>
    <xf numFmtId="9" fontId="3" fillId="0" borderId="0" xfId="2" applyFont="1" applyFill="1" applyAlignment="1">
      <alignment horizontal="center"/>
    </xf>
    <xf numFmtId="44" fontId="3" fillId="0" borderId="0" xfId="1" applyFont="1" applyFill="1"/>
    <xf numFmtId="0" fontId="1" fillId="0" borderId="0" xfId="3" applyFont="1" applyAlignment="1" applyProtection="1">
      <alignment wrapText="1"/>
      <protection hidden="1"/>
    </xf>
    <xf numFmtId="44" fontId="3" fillId="0" borderId="0" xfId="1" applyFont="1" applyFill="1" applyAlignment="1" applyProtection="1">
      <alignment horizontal="center" vertical="center" wrapText="1"/>
      <protection hidden="1"/>
    </xf>
    <xf numFmtId="44" fontId="3" fillId="0" borderId="0" xfId="1" applyFont="1" applyFill="1" applyProtection="1">
      <protection hidden="1"/>
    </xf>
  </cellXfs>
  <cellStyles count="4">
    <cellStyle name="Currency" xfId="1" builtinId="4"/>
    <cellStyle name="Normal" xfId="0" builtinId="0"/>
    <cellStyle name="Normal 3" xfId="3" xr:uid="{C6DF271B-2A40-4136-9156-B3C581D7662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37B53-1F13-43D2-8865-ECB25E2A8B29}">
  <sheetPr>
    <outlinePr summaryBelow="0" summaryRight="0"/>
  </sheetPr>
  <dimension ref="A1:J256"/>
  <sheetViews>
    <sheetView tabSelected="1" topLeftCell="D1" workbookViewId="0">
      <selection activeCell="F21" sqref="F21"/>
    </sheetView>
  </sheetViews>
  <sheetFormatPr defaultColWidth="12.6328125" defaultRowHeight="15.75" customHeight="1" x14ac:dyDescent="0.35"/>
  <cols>
    <col min="1" max="1" width="12.6328125" style="5"/>
    <col min="2" max="2" width="21.54296875" style="6" customWidth="1"/>
    <col min="3" max="3" width="39.7265625" style="6" customWidth="1"/>
    <col min="4" max="4" width="35" style="6" customWidth="1"/>
    <col min="5" max="5" width="73" style="6" customWidth="1"/>
    <col min="6" max="6" width="66" style="6" customWidth="1"/>
    <col min="7" max="7" width="23.7265625" style="7" customWidth="1"/>
    <col min="8" max="8" width="20" style="8" customWidth="1"/>
    <col min="9" max="9" width="12.6328125" style="9"/>
    <col min="10" max="10" width="12.6328125" style="13"/>
    <col min="11" max="16384" width="12.6328125" style="5"/>
  </cols>
  <sheetData>
    <row r="1" spans="1:10" s="1" customFormat="1" ht="40.5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 t="s">
        <v>8</v>
      </c>
      <c r="J1" s="12" t="s">
        <v>9</v>
      </c>
    </row>
    <row r="2" spans="1:10" ht="15.75" customHeight="1" x14ac:dyDescent="0.35">
      <c r="A2" s="5" t="s">
        <v>10</v>
      </c>
      <c r="B2" s="6" t="s">
        <v>11</v>
      </c>
      <c r="C2" s="6" t="s">
        <v>12</v>
      </c>
      <c r="D2" s="6" t="s">
        <v>13</v>
      </c>
      <c r="E2" s="6" t="s">
        <v>14</v>
      </c>
      <c r="F2" s="6" t="s">
        <v>14</v>
      </c>
      <c r="G2" s="7" t="s">
        <v>15</v>
      </c>
      <c r="H2" s="8">
        <v>42000</v>
      </c>
      <c r="I2" s="9">
        <v>0.01</v>
      </c>
      <c r="J2" s="10">
        <f>(H2*0.99)+((H2*0.99)*0.0075)</f>
        <v>41891.85</v>
      </c>
    </row>
    <row r="3" spans="1:10" ht="15.75" customHeight="1" x14ac:dyDescent="0.35">
      <c r="A3" s="5" t="s">
        <v>10</v>
      </c>
      <c r="B3" s="6" t="s">
        <v>11</v>
      </c>
      <c r="C3" s="6" t="s">
        <v>12</v>
      </c>
      <c r="D3" s="6" t="s">
        <v>13</v>
      </c>
      <c r="E3" s="6" t="s">
        <v>16</v>
      </c>
      <c r="F3" s="6" t="s">
        <v>16</v>
      </c>
      <c r="G3" s="7" t="s">
        <v>17</v>
      </c>
      <c r="H3" s="8">
        <v>42000</v>
      </c>
      <c r="I3" s="9">
        <v>0.01</v>
      </c>
      <c r="J3" s="10">
        <f t="shared" ref="J3:J13" si="0">(H3*0.99)+((H3*0.99)*0.0075)</f>
        <v>41891.85</v>
      </c>
    </row>
    <row r="4" spans="1:10" ht="15.75" customHeight="1" x14ac:dyDescent="0.35">
      <c r="A4" s="5" t="s">
        <v>10</v>
      </c>
      <c r="B4" s="6" t="s">
        <v>11</v>
      </c>
      <c r="C4" s="6" t="s">
        <v>12</v>
      </c>
      <c r="D4" s="6" t="s">
        <v>13</v>
      </c>
      <c r="E4" s="6" t="s">
        <v>18</v>
      </c>
      <c r="F4" s="6" t="s">
        <v>19</v>
      </c>
      <c r="G4" s="7" t="s">
        <v>20</v>
      </c>
      <c r="H4" s="8">
        <v>3150</v>
      </c>
      <c r="I4" s="9">
        <v>0.01</v>
      </c>
      <c r="J4" s="10">
        <f t="shared" si="0"/>
        <v>3141.8887500000001</v>
      </c>
    </row>
    <row r="5" spans="1:10" ht="15.75" customHeight="1" x14ac:dyDescent="0.35">
      <c r="A5" s="5" t="s">
        <v>10</v>
      </c>
      <c r="B5" s="6" t="s">
        <v>11</v>
      </c>
      <c r="C5" s="6" t="s">
        <v>12</v>
      </c>
      <c r="D5" s="6" t="s">
        <v>13</v>
      </c>
      <c r="E5" s="6" t="s">
        <v>21</v>
      </c>
      <c r="F5" s="6" t="s">
        <v>22</v>
      </c>
      <c r="G5" s="7" t="s">
        <v>23</v>
      </c>
      <c r="H5" s="8">
        <v>3150</v>
      </c>
      <c r="I5" s="9">
        <v>0.01</v>
      </c>
      <c r="J5" s="10">
        <f t="shared" si="0"/>
        <v>3141.8887500000001</v>
      </c>
    </row>
    <row r="6" spans="1:10" ht="15.75" customHeight="1" x14ac:dyDescent="0.35">
      <c r="A6" s="5" t="s">
        <v>10</v>
      </c>
      <c r="B6" s="6" t="s">
        <v>11</v>
      </c>
      <c r="C6" s="6" t="s">
        <v>12</v>
      </c>
      <c r="D6" s="6" t="s">
        <v>13</v>
      </c>
      <c r="E6" s="6" t="s">
        <v>24</v>
      </c>
      <c r="F6" s="6" t="s">
        <v>25</v>
      </c>
      <c r="G6" s="7" t="s">
        <v>26</v>
      </c>
      <c r="H6" s="8">
        <v>21000</v>
      </c>
      <c r="I6" s="9">
        <v>0.01</v>
      </c>
      <c r="J6" s="10">
        <f t="shared" si="0"/>
        <v>20945.924999999999</v>
      </c>
    </row>
    <row r="7" spans="1:10" ht="15.75" customHeight="1" x14ac:dyDescent="0.35">
      <c r="A7" s="5" t="s">
        <v>10</v>
      </c>
      <c r="B7" s="6" t="s">
        <v>11</v>
      </c>
      <c r="C7" s="6" t="s">
        <v>12</v>
      </c>
      <c r="D7" s="6" t="s">
        <v>13</v>
      </c>
      <c r="E7" s="6" t="s">
        <v>27</v>
      </c>
      <c r="F7" s="6" t="s">
        <v>28</v>
      </c>
      <c r="G7" s="7" t="s">
        <v>29</v>
      </c>
      <c r="H7" s="8">
        <v>21000</v>
      </c>
      <c r="I7" s="9">
        <v>0.01</v>
      </c>
      <c r="J7" s="10">
        <f t="shared" si="0"/>
        <v>20945.924999999999</v>
      </c>
    </row>
    <row r="8" spans="1:10" ht="15.75" customHeight="1" x14ac:dyDescent="0.35">
      <c r="A8" s="5" t="s">
        <v>10</v>
      </c>
      <c r="B8" s="6" t="s">
        <v>11</v>
      </c>
      <c r="C8" s="6" t="s">
        <v>12</v>
      </c>
      <c r="D8" s="6" t="s">
        <v>13</v>
      </c>
      <c r="E8" s="6" t="s">
        <v>30</v>
      </c>
      <c r="F8" s="6" t="s">
        <v>31</v>
      </c>
      <c r="G8" s="7" t="s">
        <v>32</v>
      </c>
      <c r="H8" s="8">
        <v>31500</v>
      </c>
      <c r="I8" s="9">
        <v>0.01</v>
      </c>
      <c r="J8" s="10">
        <f t="shared" si="0"/>
        <v>31418.887500000001</v>
      </c>
    </row>
    <row r="9" spans="1:10" ht="15.75" customHeight="1" x14ac:dyDescent="0.35">
      <c r="A9" s="5" t="s">
        <v>10</v>
      </c>
      <c r="B9" s="6" t="s">
        <v>11</v>
      </c>
      <c r="C9" s="6" t="s">
        <v>12</v>
      </c>
      <c r="D9" s="6" t="s">
        <v>13</v>
      </c>
      <c r="E9" s="6" t="s">
        <v>33</v>
      </c>
      <c r="F9" s="6" t="s">
        <v>34</v>
      </c>
      <c r="G9" s="7" t="s">
        <v>35</v>
      </c>
      <c r="H9" s="8">
        <v>31500</v>
      </c>
      <c r="I9" s="9">
        <v>0.01</v>
      </c>
      <c r="J9" s="10">
        <f t="shared" si="0"/>
        <v>31418.887500000001</v>
      </c>
    </row>
    <row r="10" spans="1:10" ht="15.75" customHeight="1" x14ac:dyDescent="0.35">
      <c r="A10" s="5" t="s">
        <v>10</v>
      </c>
      <c r="B10" s="6" t="s">
        <v>11</v>
      </c>
      <c r="C10" s="6" t="s">
        <v>12</v>
      </c>
      <c r="D10" s="6" t="s">
        <v>13</v>
      </c>
      <c r="E10" s="6" t="s">
        <v>36</v>
      </c>
      <c r="F10" s="6" t="s">
        <v>37</v>
      </c>
      <c r="G10" s="7" t="s">
        <v>38</v>
      </c>
      <c r="H10" s="8">
        <v>21000</v>
      </c>
      <c r="I10" s="9">
        <v>0.01</v>
      </c>
      <c r="J10" s="10">
        <f t="shared" si="0"/>
        <v>20945.924999999999</v>
      </c>
    </row>
    <row r="11" spans="1:10" ht="15.75" customHeight="1" x14ac:dyDescent="0.35">
      <c r="A11" s="5" t="s">
        <v>10</v>
      </c>
      <c r="B11" s="6" t="s">
        <v>11</v>
      </c>
      <c r="C11" s="6" t="s">
        <v>12</v>
      </c>
      <c r="D11" s="6" t="s">
        <v>13</v>
      </c>
      <c r="E11" s="6" t="s">
        <v>39</v>
      </c>
      <c r="F11" s="6" t="s">
        <v>40</v>
      </c>
      <c r="G11" s="7" t="s">
        <v>41</v>
      </c>
      <c r="H11" s="8">
        <v>21000</v>
      </c>
      <c r="I11" s="9">
        <v>0.01</v>
      </c>
      <c r="J11" s="10">
        <f t="shared" si="0"/>
        <v>20945.924999999999</v>
      </c>
    </row>
    <row r="12" spans="1:10" ht="15.75" customHeight="1" x14ac:dyDescent="0.35">
      <c r="A12" s="5" t="s">
        <v>10</v>
      </c>
      <c r="B12" s="6" t="s">
        <v>11</v>
      </c>
      <c r="C12" s="6" t="s">
        <v>12</v>
      </c>
      <c r="D12" s="6" t="s">
        <v>13</v>
      </c>
      <c r="E12" s="6" t="s">
        <v>42</v>
      </c>
      <c r="F12" s="6" t="s">
        <v>37</v>
      </c>
      <c r="G12" s="7" t="s">
        <v>43</v>
      </c>
      <c r="H12" s="8">
        <v>2100</v>
      </c>
      <c r="I12" s="9">
        <v>0.01</v>
      </c>
      <c r="J12" s="10">
        <f t="shared" si="0"/>
        <v>2094.5925000000002</v>
      </c>
    </row>
    <row r="13" spans="1:10" ht="15.75" customHeight="1" x14ac:dyDescent="0.35">
      <c r="A13" s="5" t="s">
        <v>10</v>
      </c>
      <c r="B13" s="6" t="s">
        <v>11</v>
      </c>
      <c r="C13" s="6" t="s">
        <v>12</v>
      </c>
      <c r="D13" s="6" t="s">
        <v>13</v>
      </c>
      <c r="E13" s="6" t="s">
        <v>44</v>
      </c>
      <c r="F13" s="6" t="s">
        <v>40</v>
      </c>
      <c r="G13" s="7" t="s">
        <v>45</v>
      </c>
      <c r="H13" s="8">
        <v>2100</v>
      </c>
      <c r="I13" s="9">
        <v>0.01</v>
      </c>
      <c r="J13" s="10">
        <f t="shared" si="0"/>
        <v>2094.5925000000002</v>
      </c>
    </row>
    <row r="14" spans="1:10" ht="15.75" customHeight="1" x14ac:dyDescent="0.35">
      <c r="A14" s="5" t="s">
        <v>10</v>
      </c>
      <c r="B14" s="6" t="s">
        <v>46</v>
      </c>
      <c r="C14" s="6" t="s">
        <v>12</v>
      </c>
      <c r="D14" s="6" t="s">
        <v>47</v>
      </c>
      <c r="E14" s="6" t="s">
        <v>47</v>
      </c>
      <c r="F14" s="11" t="s">
        <v>48</v>
      </c>
      <c r="G14" s="7" t="s">
        <v>49</v>
      </c>
      <c r="H14" s="8">
        <v>49.07</v>
      </c>
      <c r="I14" s="9">
        <v>0.03</v>
      </c>
      <c r="J14" s="13">
        <f>(H14*0.97)+((H14*0.97)*0.0075)</f>
        <v>47.954884249999992</v>
      </c>
    </row>
    <row r="15" spans="1:10" ht="15.75" customHeight="1" x14ac:dyDescent="0.35">
      <c r="A15" s="5" t="s">
        <v>10</v>
      </c>
      <c r="B15" s="6" t="s">
        <v>46</v>
      </c>
      <c r="C15" s="6" t="s">
        <v>12</v>
      </c>
      <c r="D15" s="6" t="s">
        <v>47</v>
      </c>
      <c r="E15" s="6" t="s">
        <v>50</v>
      </c>
      <c r="F15" s="6" t="s">
        <v>51</v>
      </c>
      <c r="G15" s="7" t="s">
        <v>52</v>
      </c>
      <c r="H15" s="8">
        <v>49.07</v>
      </c>
      <c r="I15" s="9">
        <v>0.03</v>
      </c>
      <c r="J15" s="13">
        <f t="shared" ref="J15:J56" si="1">(H15*0.97)+((H15*0.97)*0.0075)</f>
        <v>47.954884249999992</v>
      </c>
    </row>
    <row r="16" spans="1:10" ht="15.75" customHeight="1" x14ac:dyDescent="0.35">
      <c r="A16" s="5" t="s">
        <v>10</v>
      </c>
      <c r="B16" s="6" t="s">
        <v>46</v>
      </c>
      <c r="C16" s="6" t="s">
        <v>12</v>
      </c>
      <c r="D16" s="6" t="s">
        <v>53</v>
      </c>
      <c r="E16" s="6" t="s">
        <v>53</v>
      </c>
      <c r="F16" s="6" t="s">
        <v>54</v>
      </c>
      <c r="G16" s="7" t="s">
        <v>55</v>
      </c>
      <c r="H16" s="8">
        <v>23</v>
      </c>
      <c r="I16" s="9">
        <v>0.03</v>
      </c>
      <c r="J16" s="13">
        <f t="shared" si="1"/>
        <v>22.477325</v>
      </c>
    </row>
    <row r="17" spans="1:10" ht="15.75" customHeight="1" x14ac:dyDescent="0.35">
      <c r="A17" s="5" t="s">
        <v>10</v>
      </c>
      <c r="B17" s="6" t="s">
        <v>46</v>
      </c>
      <c r="C17" s="6" t="s">
        <v>12</v>
      </c>
      <c r="D17" s="6" t="s">
        <v>53</v>
      </c>
      <c r="E17" s="6" t="s">
        <v>56</v>
      </c>
      <c r="F17" s="6" t="s">
        <v>57</v>
      </c>
      <c r="G17" s="7" t="s">
        <v>58</v>
      </c>
      <c r="H17" s="8">
        <v>23</v>
      </c>
      <c r="I17" s="9">
        <v>0.03</v>
      </c>
      <c r="J17" s="13">
        <f t="shared" si="1"/>
        <v>22.477325</v>
      </c>
    </row>
    <row r="18" spans="1:10" ht="15.75" customHeight="1" x14ac:dyDescent="0.35">
      <c r="A18" s="5" t="s">
        <v>10</v>
      </c>
      <c r="B18" s="6" t="s">
        <v>59</v>
      </c>
      <c r="C18" s="6" t="s">
        <v>12</v>
      </c>
      <c r="D18" s="6" t="s">
        <v>60</v>
      </c>
      <c r="E18" s="6" t="s">
        <v>60</v>
      </c>
      <c r="F18" s="6" t="s">
        <v>61</v>
      </c>
      <c r="G18" s="7" t="s">
        <v>62</v>
      </c>
      <c r="H18" s="8">
        <v>6.5</v>
      </c>
      <c r="I18" s="9">
        <v>0.03</v>
      </c>
      <c r="J18" s="13">
        <f t="shared" si="1"/>
        <v>6.3522875000000001</v>
      </c>
    </row>
    <row r="19" spans="1:10" ht="15.75" customHeight="1" x14ac:dyDescent="0.35">
      <c r="A19" s="5" t="s">
        <v>10</v>
      </c>
      <c r="B19" s="6" t="s">
        <v>59</v>
      </c>
      <c r="C19" s="6" t="s">
        <v>12</v>
      </c>
      <c r="D19" s="6" t="s">
        <v>60</v>
      </c>
      <c r="E19" s="6" t="s">
        <v>63</v>
      </c>
      <c r="F19" s="6" t="s">
        <v>64</v>
      </c>
      <c r="G19" s="7" t="s">
        <v>65</v>
      </c>
      <c r="H19" s="8">
        <v>6.5</v>
      </c>
      <c r="I19" s="9">
        <v>0.03</v>
      </c>
      <c r="J19" s="13">
        <f t="shared" si="1"/>
        <v>6.3522875000000001</v>
      </c>
    </row>
    <row r="20" spans="1:10" ht="15.75" customHeight="1" x14ac:dyDescent="0.35">
      <c r="A20" s="5" t="s">
        <v>10</v>
      </c>
      <c r="B20" s="6" t="s">
        <v>66</v>
      </c>
      <c r="C20" s="6" t="s">
        <v>67</v>
      </c>
      <c r="D20" s="6" t="s">
        <v>68</v>
      </c>
      <c r="E20" s="6" t="s">
        <v>69</v>
      </c>
      <c r="F20" s="6" t="s">
        <v>69</v>
      </c>
      <c r="G20" s="7" t="s">
        <v>70</v>
      </c>
      <c r="H20" s="8">
        <v>5000</v>
      </c>
      <c r="I20" s="9">
        <v>0.03</v>
      </c>
      <c r="J20" s="13">
        <f t="shared" si="1"/>
        <v>4886.375</v>
      </c>
    </row>
    <row r="21" spans="1:10" ht="15.75" customHeight="1" x14ac:dyDescent="0.35">
      <c r="A21" s="5" t="s">
        <v>10</v>
      </c>
      <c r="B21" s="6" t="s">
        <v>71</v>
      </c>
      <c r="C21" s="6" t="s">
        <v>71</v>
      </c>
      <c r="D21" s="6" t="s">
        <v>72</v>
      </c>
      <c r="E21" s="6" t="s">
        <v>73</v>
      </c>
      <c r="F21" s="6" t="s">
        <v>74</v>
      </c>
      <c r="G21" s="7" t="s">
        <v>75</v>
      </c>
      <c r="H21" s="8">
        <v>230</v>
      </c>
      <c r="I21" s="9">
        <v>0.03</v>
      </c>
      <c r="J21" s="13">
        <f t="shared" si="1"/>
        <v>224.77324999999999</v>
      </c>
    </row>
    <row r="22" spans="1:10" ht="15.75" customHeight="1" x14ac:dyDescent="0.35">
      <c r="A22" s="5" t="s">
        <v>10</v>
      </c>
      <c r="B22" s="6" t="s">
        <v>71</v>
      </c>
      <c r="C22" s="6" t="s">
        <v>71</v>
      </c>
      <c r="D22" s="6" t="s">
        <v>72</v>
      </c>
      <c r="E22" s="6" t="s">
        <v>76</v>
      </c>
      <c r="F22" s="6" t="s">
        <v>77</v>
      </c>
      <c r="G22" s="7" t="s">
        <v>78</v>
      </c>
      <c r="H22" s="8">
        <v>230</v>
      </c>
      <c r="I22" s="9">
        <v>0.03</v>
      </c>
      <c r="J22" s="13">
        <f t="shared" si="1"/>
        <v>224.77324999999999</v>
      </c>
    </row>
    <row r="23" spans="1:10" ht="15.75" customHeight="1" x14ac:dyDescent="0.35">
      <c r="A23" s="5" t="s">
        <v>10</v>
      </c>
      <c r="B23" s="6" t="s">
        <v>71</v>
      </c>
      <c r="C23" s="6" t="s">
        <v>71</v>
      </c>
      <c r="D23" s="6" t="s">
        <v>72</v>
      </c>
      <c r="E23" s="6" t="s">
        <v>79</v>
      </c>
      <c r="F23" s="6" t="s">
        <v>80</v>
      </c>
      <c r="G23" s="7" t="s">
        <v>81</v>
      </c>
      <c r="H23" s="8">
        <v>155</v>
      </c>
      <c r="I23" s="9">
        <v>0.03</v>
      </c>
      <c r="J23" s="13">
        <f t="shared" si="1"/>
        <v>151.47762499999999</v>
      </c>
    </row>
    <row r="24" spans="1:10" ht="15.75" customHeight="1" x14ac:dyDescent="0.35">
      <c r="A24" s="5" t="s">
        <v>10</v>
      </c>
      <c r="B24" s="6" t="s">
        <v>71</v>
      </c>
      <c r="C24" s="6" t="s">
        <v>71</v>
      </c>
      <c r="D24" s="6" t="s">
        <v>72</v>
      </c>
      <c r="E24" s="6" t="s">
        <v>82</v>
      </c>
      <c r="F24" s="6" t="s">
        <v>83</v>
      </c>
      <c r="G24" s="7" t="s">
        <v>84</v>
      </c>
      <c r="H24" s="8">
        <v>155</v>
      </c>
      <c r="I24" s="9">
        <v>0.03</v>
      </c>
      <c r="J24" s="13">
        <f t="shared" si="1"/>
        <v>151.47762499999999</v>
      </c>
    </row>
    <row r="25" spans="1:10" ht="15.75" customHeight="1" x14ac:dyDescent="0.35">
      <c r="A25" s="5" t="s">
        <v>10</v>
      </c>
      <c r="B25" s="6" t="s">
        <v>85</v>
      </c>
      <c r="C25" s="6" t="s">
        <v>85</v>
      </c>
      <c r="D25" s="6" t="s">
        <v>86</v>
      </c>
      <c r="E25" s="6" t="s">
        <v>87</v>
      </c>
      <c r="F25" s="6" t="s">
        <v>88</v>
      </c>
      <c r="G25" s="7" t="s">
        <v>89</v>
      </c>
      <c r="H25" s="8">
        <v>10.87</v>
      </c>
      <c r="I25" s="9">
        <v>0.03</v>
      </c>
      <c r="J25" s="13">
        <f t="shared" si="1"/>
        <v>10.622979249999998</v>
      </c>
    </row>
    <row r="26" spans="1:10" ht="15.75" customHeight="1" x14ac:dyDescent="0.35">
      <c r="A26" s="5" t="s">
        <v>10</v>
      </c>
      <c r="B26" s="6" t="s">
        <v>85</v>
      </c>
      <c r="C26" s="6" t="s">
        <v>85</v>
      </c>
      <c r="D26" s="6" t="s">
        <v>86</v>
      </c>
      <c r="E26" s="6" t="s">
        <v>90</v>
      </c>
      <c r="F26" s="6" t="s">
        <v>91</v>
      </c>
      <c r="G26" s="7" t="s">
        <v>92</v>
      </c>
      <c r="H26" s="8">
        <v>10.87</v>
      </c>
      <c r="I26" s="9">
        <v>0.03</v>
      </c>
      <c r="J26" s="13">
        <f t="shared" si="1"/>
        <v>10.622979249999998</v>
      </c>
    </row>
    <row r="27" spans="1:10" ht="15.75" customHeight="1" x14ac:dyDescent="0.35">
      <c r="A27" s="5" t="s">
        <v>10</v>
      </c>
      <c r="B27" s="6" t="s">
        <v>85</v>
      </c>
      <c r="C27" s="6" t="s">
        <v>85</v>
      </c>
      <c r="D27" s="6" t="s">
        <v>86</v>
      </c>
      <c r="E27" s="6" t="s">
        <v>93</v>
      </c>
      <c r="F27" s="6" t="s">
        <v>94</v>
      </c>
      <c r="G27" s="7" t="s">
        <v>95</v>
      </c>
      <c r="H27" s="8">
        <v>10.87</v>
      </c>
      <c r="I27" s="9">
        <v>0.03</v>
      </c>
      <c r="J27" s="13">
        <f t="shared" si="1"/>
        <v>10.622979249999998</v>
      </c>
    </row>
    <row r="28" spans="1:10" ht="15.75" customHeight="1" x14ac:dyDescent="0.35">
      <c r="A28" s="5" t="s">
        <v>10</v>
      </c>
      <c r="B28" s="6" t="s">
        <v>85</v>
      </c>
      <c r="C28" s="6" t="s">
        <v>85</v>
      </c>
      <c r="D28" s="6" t="s">
        <v>86</v>
      </c>
      <c r="E28" s="6" t="s">
        <v>96</v>
      </c>
      <c r="F28" s="6" t="s">
        <v>97</v>
      </c>
      <c r="G28" s="7" t="s">
        <v>98</v>
      </c>
      <c r="H28" s="8">
        <v>10.87</v>
      </c>
      <c r="I28" s="9">
        <v>0.03</v>
      </c>
      <c r="J28" s="13">
        <f t="shared" si="1"/>
        <v>10.622979249999998</v>
      </c>
    </row>
    <row r="29" spans="1:10" ht="15.75" customHeight="1" x14ac:dyDescent="0.35">
      <c r="A29" s="5" t="s">
        <v>10</v>
      </c>
      <c r="B29" s="6" t="s">
        <v>11</v>
      </c>
      <c r="C29" s="6" t="s">
        <v>12</v>
      </c>
      <c r="D29" s="6" t="s">
        <v>99</v>
      </c>
      <c r="E29" s="6" t="s">
        <v>100</v>
      </c>
      <c r="F29" s="6" t="s">
        <v>101</v>
      </c>
      <c r="G29" s="7" t="s">
        <v>102</v>
      </c>
      <c r="H29" s="8">
        <v>2100</v>
      </c>
      <c r="I29" s="9">
        <v>0.03</v>
      </c>
      <c r="J29" s="13">
        <f t="shared" si="1"/>
        <v>2052.2775000000001</v>
      </c>
    </row>
    <row r="30" spans="1:10" ht="15.75" customHeight="1" x14ac:dyDescent="0.35">
      <c r="A30" s="5" t="s">
        <v>10</v>
      </c>
      <c r="B30" s="6" t="s">
        <v>11</v>
      </c>
      <c r="C30" s="6" t="s">
        <v>12</v>
      </c>
      <c r="D30" s="6" t="s">
        <v>99</v>
      </c>
      <c r="E30" s="6" t="s">
        <v>103</v>
      </c>
      <c r="F30" s="6" t="s">
        <v>104</v>
      </c>
      <c r="G30" s="7" t="s">
        <v>105</v>
      </c>
      <c r="H30" s="8">
        <v>2100</v>
      </c>
      <c r="I30" s="9">
        <v>0.03</v>
      </c>
      <c r="J30" s="13">
        <f t="shared" si="1"/>
        <v>2052.2775000000001</v>
      </c>
    </row>
    <row r="31" spans="1:10" ht="15.75" customHeight="1" x14ac:dyDescent="0.35">
      <c r="A31" s="5" t="s">
        <v>10</v>
      </c>
      <c r="B31" s="6" t="s">
        <v>11</v>
      </c>
      <c r="C31" s="6" t="s">
        <v>12</v>
      </c>
      <c r="D31" s="6" t="s">
        <v>99</v>
      </c>
      <c r="E31" s="6" t="s">
        <v>106</v>
      </c>
      <c r="F31" s="6" t="s">
        <v>106</v>
      </c>
      <c r="G31" s="7" t="s">
        <v>107</v>
      </c>
      <c r="H31" s="8">
        <v>9450</v>
      </c>
      <c r="I31" s="9">
        <v>0.03</v>
      </c>
      <c r="J31" s="13">
        <f t="shared" si="1"/>
        <v>9235.2487500000007</v>
      </c>
    </row>
    <row r="32" spans="1:10" ht="15.75" customHeight="1" x14ac:dyDescent="0.35">
      <c r="A32" s="5" t="s">
        <v>10</v>
      </c>
      <c r="B32" s="6" t="s">
        <v>11</v>
      </c>
      <c r="C32" s="6" t="s">
        <v>12</v>
      </c>
      <c r="D32" s="6" t="s">
        <v>99</v>
      </c>
      <c r="E32" s="6" t="s">
        <v>108</v>
      </c>
      <c r="F32" s="6" t="s">
        <v>108</v>
      </c>
      <c r="G32" s="7" t="s">
        <v>109</v>
      </c>
      <c r="H32" s="8">
        <v>9450</v>
      </c>
      <c r="I32" s="9">
        <v>0.03</v>
      </c>
      <c r="J32" s="13">
        <f t="shared" si="1"/>
        <v>9235.2487500000007</v>
      </c>
    </row>
    <row r="33" spans="1:10" ht="15.75" customHeight="1" x14ac:dyDescent="0.35">
      <c r="A33" s="5" t="s">
        <v>10</v>
      </c>
      <c r="B33" s="6" t="s">
        <v>71</v>
      </c>
      <c r="C33" s="6" t="s">
        <v>71</v>
      </c>
      <c r="D33" s="6" t="s">
        <v>72</v>
      </c>
      <c r="E33" s="6" t="s">
        <v>72</v>
      </c>
      <c r="F33" s="6" t="s">
        <v>110</v>
      </c>
      <c r="G33" s="7" t="s">
        <v>111</v>
      </c>
      <c r="H33" s="8">
        <v>230</v>
      </c>
      <c r="I33" s="9">
        <v>0.03</v>
      </c>
      <c r="J33" s="13">
        <f t="shared" si="1"/>
        <v>224.77324999999999</v>
      </c>
    </row>
    <row r="34" spans="1:10" ht="15.75" customHeight="1" x14ac:dyDescent="0.35">
      <c r="A34" s="5" t="s">
        <v>10</v>
      </c>
      <c r="B34" s="6" t="s">
        <v>71</v>
      </c>
      <c r="C34" s="6" t="s">
        <v>71</v>
      </c>
      <c r="D34" s="6" t="s">
        <v>72</v>
      </c>
      <c r="E34" s="6" t="s">
        <v>112</v>
      </c>
      <c r="F34" s="6" t="s">
        <v>113</v>
      </c>
      <c r="G34" s="7" t="s">
        <v>114</v>
      </c>
      <c r="H34" s="8">
        <v>230</v>
      </c>
      <c r="I34" s="9">
        <v>0.03</v>
      </c>
      <c r="J34" s="13">
        <f t="shared" si="1"/>
        <v>224.77324999999999</v>
      </c>
    </row>
    <row r="35" spans="1:10" ht="15.75" customHeight="1" x14ac:dyDescent="0.35">
      <c r="A35" s="5" t="s">
        <v>10</v>
      </c>
      <c r="B35" s="6" t="s">
        <v>85</v>
      </c>
      <c r="C35" s="6" t="s">
        <v>85</v>
      </c>
      <c r="D35" s="6" t="s">
        <v>86</v>
      </c>
      <c r="E35" s="6" t="s">
        <v>115</v>
      </c>
      <c r="F35" s="6" t="s">
        <v>115</v>
      </c>
      <c r="G35" s="7" t="s">
        <v>116</v>
      </c>
      <c r="H35" s="8">
        <v>77.69</v>
      </c>
      <c r="I35" s="9">
        <v>0.03</v>
      </c>
      <c r="J35" s="13">
        <f t="shared" si="1"/>
        <v>75.924494749999994</v>
      </c>
    </row>
    <row r="36" spans="1:10" ht="15.75" customHeight="1" x14ac:dyDescent="0.35">
      <c r="A36" s="5" t="s">
        <v>10</v>
      </c>
      <c r="B36" s="6" t="s">
        <v>85</v>
      </c>
      <c r="C36" s="6" t="s">
        <v>85</v>
      </c>
      <c r="D36" s="6" t="s">
        <v>86</v>
      </c>
      <c r="E36" s="6" t="s">
        <v>117</v>
      </c>
      <c r="F36" s="6" t="s">
        <v>117</v>
      </c>
      <c r="G36" s="7" t="s">
        <v>118</v>
      </c>
      <c r="H36" s="8">
        <v>77.69</v>
      </c>
      <c r="I36" s="9">
        <v>0.03</v>
      </c>
      <c r="J36" s="13">
        <f t="shared" si="1"/>
        <v>75.924494749999994</v>
      </c>
    </row>
    <row r="37" spans="1:10" ht="15.75" customHeight="1" x14ac:dyDescent="0.35">
      <c r="A37" s="5" t="s">
        <v>10</v>
      </c>
      <c r="B37" s="6" t="s">
        <v>85</v>
      </c>
      <c r="C37" s="6" t="s">
        <v>85</v>
      </c>
      <c r="D37" s="6" t="s">
        <v>86</v>
      </c>
      <c r="E37" s="6" t="s">
        <v>119</v>
      </c>
      <c r="F37" s="6" t="s">
        <v>120</v>
      </c>
      <c r="G37" s="7" t="s">
        <v>121</v>
      </c>
      <c r="H37" s="8">
        <v>4.67</v>
      </c>
      <c r="I37" s="9">
        <v>0.03</v>
      </c>
      <c r="J37" s="13">
        <f t="shared" si="1"/>
        <v>4.5638742499999996</v>
      </c>
    </row>
    <row r="38" spans="1:10" ht="15.75" customHeight="1" x14ac:dyDescent="0.35">
      <c r="A38" s="5" t="s">
        <v>10</v>
      </c>
      <c r="B38" s="6" t="s">
        <v>85</v>
      </c>
      <c r="C38" s="6" t="s">
        <v>85</v>
      </c>
      <c r="D38" s="6" t="s">
        <v>86</v>
      </c>
      <c r="E38" s="6" t="s">
        <v>122</v>
      </c>
      <c r="F38" s="6" t="s">
        <v>123</v>
      </c>
      <c r="G38" s="7" t="s">
        <v>124</v>
      </c>
      <c r="H38" s="8">
        <v>4.67</v>
      </c>
      <c r="I38" s="9">
        <v>0.03</v>
      </c>
      <c r="J38" s="13">
        <f t="shared" si="1"/>
        <v>4.5638742499999996</v>
      </c>
    </row>
    <row r="39" spans="1:10" ht="15.75" customHeight="1" x14ac:dyDescent="0.35">
      <c r="A39" s="5" t="s">
        <v>10</v>
      </c>
      <c r="B39" s="6" t="s">
        <v>85</v>
      </c>
      <c r="C39" s="6" t="s">
        <v>85</v>
      </c>
      <c r="D39" s="6" t="s">
        <v>86</v>
      </c>
      <c r="E39" s="6" t="s">
        <v>125</v>
      </c>
      <c r="F39" s="6" t="s">
        <v>125</v>
      </c>
      <c r="G39" s="7" t="s">
        <v>126</v>
      </c>
      <c r="H39" s="8">
        <v>46.31</v>
      </c>
      <c r="I39" s="9">
        <v>0.03</v>
      </c>
      <c r="J39" s="13">
        <f t="shared" si="1"/>
        <v>45.257605250000005</v>
      </c>
    </row>
    <row r="40" spans="1:10" ht="15.75" customHeight="1" x14ac:dyDescent="0.35">
      <c r="A40" s="5" t="s">
        <v>10</v>
      </c>
      <c r="B40" s="6" t="s">
        <v>85</v>
      </c>
      <c r="C40" s="6" t="s">
        <v>85</v>
      </c>
      <c r="D40" s="6" t="s">
        <v>86</v>
      </c>
      <c r="E40" s="6" t="s">
        <v>127</v>
      </c>
      <c r="F40" s="6" t="s">
        <v>127</v>
      </c>
      <c r="G40" s="7" t="s">
        <v>128</v>
      </c>
      <c r="H40" s="8">
        <v>46.31</v>
      </c>
      <c r="I40" s="9">
        <v>0.03</v>
      </c>
      <c r="J40" s="13">
        <f t="shared" si="1"/>
        <v>45.257605250000005</v>
      </c>
    </row>
    <row r="41" spans="1:10" ht="15.75" customHeight="1" x14ac:dyDescent="0.35">
      <c r="A41" s="5" t="s">
        <v>10</v>
      </c>
      <c r="B41" s="6" t="s">
        <v>85</v>
      </c>
      <c r="C41" s="6" t="s">
        <v>85</v>
      </c>
      <c r="D41" s="6" t="s">
        <v>86</v>
      </c>
      <c r="E41" s="6" t="s">
        <v>129</v>
      </c>
      <c r="F41" s="6" t="s">
        <v>130</v>
      </c>
      <c r="G41" s="7" t="s">
        <v>131</v>
      </c>
      <c r="H41" s="8">
        <v>36.229999999999997</v>
      </c>
      <c r="I41" s="9">
        <v>0.03</v>
      </c>
      <c r="J41" s="13">
        <f t="shared" si="1"/>
        <v>35.406673249999997</v>
      </c>
    </row>
    <row r="42" spans="1:10" ht="15.75" customHeight="1" x14ac:dyDescent="0.35">
      <c r="A42" s="5" t="s">
        <v>10</v>
      </c>
      <c r="B42" s="6" t="s">
        <v>85</v>
      </c>
      <c r="C42" s="6" t="s">
        <v>85</v>
      </c>
      <c r="D42" s="6" t="s">
        <v>86</v>
      </c>
      <c r="E42" s="6" t="s">
        <v>132</v>
      </c>
      <c r="F42" s="6" t="s">
        <v>133</v>
      </c>
      <c r="G42" s="7" t="s">
        <v>134</v>
      </c>
      <c r="H42" s="8">
        <v>36.229999999999997</v>
      </c>
      <c r="I42" s="9">
        <v>0.03</v>
      </c>
      <c r="J42" s="13">
        <f t="shared" si="1"/>
        <v>35.406673249999997</v>
      </c>
    </row>
    <row r="43" spans="1:10" ht="15.75" customHeight="1" x14ac:dyDescent="0.35">
      <c r="A43" s="5" t="s">
        <v>10</v>
      </c>
      <c r="B43" s="6" t="s">
        <v>85</v>
      </c>
      <c r="C43" s="6" t="s">
        <v>85</v>
      </c>
      <c r="D43" s="6" t="s">
        <v>86</v>
      </c>
      <c r="E43" s="6" t="s">
        <v>135</v>
      </c>
      <c r="F43" s="6" t="s">
        <v>136</v>
      </c>
      <c r="G43" s="7" t="s">
        <v>137</v>
      </c>
      <c r="H43" s="8">
        <v>99.49</v>
      </c>
      <c r="I43" s="9">
        <v>0.03</v>
      </c>
      <c r="J43" s="13">
        <f t="shared" si="1"/>
        <v>97.229089749999986</v>
      </c>
    </row>
    <row r="44" spans="1:10" ht="15.75" customHeight="1" x14ac:dyDescent="0.35">
      <c r="A44" s="5" t="s">
        <v>10</v>
      </c>
      <c r="B44" s="6" t="s">
        <v>85</v>
      </c>
      <c r="C44" s="6" t="s">
        <v>85</v>
      </c>
      <c r="D44" s="6" t="s">
        <v>86</v>
      </c>
      <c r="E44" s="6" t="s">
        <v>138</v>
      </c>
      <c r="F44" s="6" t="s">
        <v>139</v>
      </c>
      <c r="G44" s="7" t="s">
        <v>140</v>
      </c>
      <c r="H44" s="8">
        <v>99.49</v>
      </c>
      <c r="I44" s="9">
        <v>0.03</v>
      </c>
      <c r="J44" s="13">
        <f t="shared" si="1"/>
        <v>97.229089749999986</v>
      </c>
    </row>
    <row r="45" spans="1:10" ht="15.75" customHeight="1" x14ac:dyDescent="0.35">
      <c r="A45" s="5" t="s">
        <v>10</v>
      </c>
      <c r="B45" s="6" t="s">
        <v>85</v>
      </c>
      <c r="C45" s="6" t="s">
        <v>85</v>
      </c>
      <c r="D45" s="6" t="s">
        <v>86</v>
      </c>
      <c r="E45" s="6" t="s">
        <v>141</v>
      </c>
      <c r="F45" s="6" t="s">
        <v>142</v>
      </c>
      <c r="G45" s="7" t="s">
        <v>143</v>
      </c>
      <c r="H45" s="8">
        <v>4200</v>
      </c>
      <c r="I45" s="9">
        <v>0.03</v>
      </c>
      <c r="J45" s="13">
        <f t="shared" si="1"/>
        <v>4104.5550000000003</v>
      </c>
    </row>
    <row r="46" spans="1:10" ht="15.75" customHeight="1" x14ac:dyDescent="0.35">
      <c r="A46" s="5" t="s">
        <v>10</v>
      </c>
      <c r="B46" s="6" t="s">
        <v>85</v>
      </c>
      <c r="C46" s="6" t="s">
        <v>85</v>
      </c>
      <c r="D46" s="6" t="s">
        <v>86</v>
      </c>
      <c r="E46" s="6" t="s">
        <v>144</v>
      </c>
      <c r="F46" s="6" t="s">
        <v>145</v>
      </c>
      <c r="G46" s="7" t="s">
        <v>146</v>
      </c>
      <c r="H46" s="8">
        <v>4200</v>
      </c>
      <c r="I46" s="9">
        <v>0.03</v>
      </c>
      <c r="J46" s="13">
        <f t="shared" si="1"/>
        <v>4104.5550000000003</v>
      </c>
    </row>
    <row r="47" spans="1:10" ht="15.75" customHeight="1" x14ac:dyDescent="0.35">
      <c r="A47" s="5" t="s">
        <v>10</v>
      </c>
      <c r="B47" s="6" t="s">
        <v>85</v>
      </c>
      <c r="C47" s="6" t="s">
        <v>85</v>
      </c>
      <c r="D47" s="6" t="s">
        <v>86</v>
      </c>
      <c r="E47" s="6" t="s">
        <v>147</v>
      </c>
      <c r="F47" s="6" t="s">
        <v>148</v>
      </c>
      <c r="G47" s="7" t="s">
        <v>149</v>
      </c>
      <c r="H47" s="8">
        <v>26250</v>
      </c>
      <c r="I47" s="9">
        <v>0.03</v>
      </c>
      <c r="J47" s="13">
        <f t="shared" si="1"/>
        <v>25653.46875</v>
      </c>
    </row>
    <row r="48" spans="1:10" ht="15.75" customHeight="1" x14ac:dyDescent="0.35">
      <c r="A48" s="5" t="s">
        <v>10</v>
      </c>
      <c r="B48" s="6" t="s">
        <v>85</v>
      </c>
      <c r="C48" s="6" t="s">
        <v>85</v>
      </c>
      <c r="D48" s="6" t="s">
        <v>86</v>
      </c>
      <c r="E48" s="6" t="s">
        <v>150</v>
      </c>
      <c r="F48" s="6" t="s">
        <v>151</v>
      </c>
      <c r="G48" s="7" t="s">
        <v>152</v>
      </c>
      <c r="H48" s="8">
        <v>26250</v>
      </c>
      <c r="I48" s="9">
        <v>0.03</v>
      </c>
      <c r="J48" s="13">
        <f t="shared" si="1"/>
        <v>25653.46875</v>
      </c>
    </row>
    <row r="49" spans="1:10" ht="15.75" customHeight="1" x14ac:dyDescent="0.35">
      <c r="A49" s="5" t="s">
        <v>10</v>
      </c>
      <c r="B49" s="6" t="s">
        <v>153</v>
      </c>
      <c r="C49" s="6" t="s">
        <v>153</v>
      </c>
      <c r="D49" s="6" t="s">
        <v>153</v>
      </c>
      <c r="E49" s="6" t="s">
        <v>154</v>
      </c>
      <c r="F49" s="6" t="s">
        <v>155</v>
      </c>
      <c r="G49" s="7" t="s">
        <v>156</v>
      </c>
      <c r="H49" s="8">
        <v>124.61</v>
      </c>
      <c r="I49" s="9">
        <v>0.03</v>
      </c>
      <c r="J49" s="13">
        <f t="shared" si="1"/>
        <v>121.77823774999999</v>
      </c>
    </row>
    <row r="50" spans="1:10" ht="15.75" customHeight="1" x14ac:dyDescent="0.35">
      <c r="A50" s="5" t="s">
        <v>10</v>
      </c>
      <c r="B50" s="6" t="s">
        <v>153</v>
      </c>
      <c r="C50" s="6" t="s">
        <v>153</v>
      </c>
      <c r="D50" s="6" t="s">
        <v>153</v>
      </c>
      <c r="E50" s="6" t="s">
        <v>157</v>
      </c>
      <c r="F50" s="6" t="s">
        <v>158</v>
      </c>
      <c r="G50" s="7" t="s">
        <v>159</v>
      </c>
      <c r="H50" s="8">
        <v>124.61</v>
      </c>
      <c r="I50" s="9">
        <v>0.03</v>
      </c>
      <c r="J50" s="13">
        <f t="shared" si="1"/>
        <v>121.77823774999999</v>
      </c>
    </row>
    <row r="51" spans="1:10" ht="15.75" customHeight="1" x14ac:dyDescent="0.35">
      <c r="A51" s="5" t="s">
        <v>10</v>
      </c>
      <c r="B51" s="6" t="s">
        <v>160</v>
      </c>
      <c r="C51" s="6" t="s">
        <v>12</v>
      </c>
      <c r="D51" s="6" t="s">
        <v>161</v>
      </c>
      <c r="E51" s="6" t="s">
        <v>162</v>
      </c>
      <c r="F51" s="6" t="s">
        <v>163</v>
      </c>
      <c r="G51" s="7" t="s">
        <v>164</v>
      </c>
      <c r="H51" s="8">
        <v>15750</v>
      </c>
      <c r="I51" s="9">
        <v>0.03</v>
      </c>
      <c r="J51" s="13">
        <f t="shared" si="1"/>
        <v>15392.081249999999</v>
      </c>
    </row>
    <row r="52" spans="1:10" ht="15.75" customHeight="1" x14ac:dyDescent="0.35">
      <c r="A52" s="5" t="s">
        <v>10</v>
      </c>
      <c r="B52" s="6" t="s">
        <v>160</v>
      </c>
      <c r="C52" s="6" t="s">
        <v>12</v>
      </c>
      <c r="D52" s="6" t="s">
        <v>161</v>
      </c>
      <c r="E52" s="6" t="s">
        <v>165</v>
      </c>
      <c r="F52" s="6" t="s">
        <v>166</v>
      </c>
      <c r="G52" s="7" t="s">
        <v>167</v>
      </c>
      <c r="H52" s="8">
        <v>15750</v>
      </c>
      <c r="I52" s="9">
        <v>0.03</v>
      </c>
      <c r="J52" s="13">
        <f t="shared" si="1"/>
        <v>15392.081249999999</v>
      </c>
    </row>
    <row r="53" spans="1:10" ht="15.75" customHeight="1" x14ac:dyDescent="0.35">
      <c r="A53" s="5" t="s">
        <v>10</v>
      </c>
      <c r="B53" s="6" t="s">
        <v>160</v>
      </c>
      <c r="C53" s="6" t="s">
        <v>12</v>
      </c>
      <c r="D53" s="6" t="s">
        <v>161</v>
      </c>
      <c r="E53" s="6" t="s">
        <v>161</v>
      </c>
      <c r="F53" s="6" t="s">
        <v>161</v>
      </c>
      <c r="G53" s="7" t="s">
        <v>168</v>
      </c>
      <c r="H53" s="8">
        <v>9.19</v>
      </c>
      <c r="I53" s="9">
        <v>0.03</v>
      </c>
      <c r="J53" s="13">
        <f t="shared" si="1"/>
        <v>8.981157249999999</v>
      </c>
    </row>
    <row r="54" spans="1:10" ht="15.75" customHeight="1" x14ac:dyDescent="0.35">
      <c r="A54" s="5" t="s">
        <v>10</v>
      </c>
      <c r="B54" s="6" t="s">
        <v>160</v>
      </c>
      <c r="C54" s="6" t="s">
        <v>12</v>
      </c>
      <c r="D54" s="6" t="s">
        <v>161</v>
      </c>
      <c r="E54" s="6" t="s">
        <v>169</v>
      </c>
      <c r="F54" s="6" t="s">
        <v>169</v>
      </c>
      <c r="G54" s="7" t="s">
        <v>170</v>
      </c>
      <c r="H54" s="8">
        <v>9.19</v>
      </c>
      <c r="I54" s="9">
        <v>0.03</v>
      </c>
      <c r="J54" s="13">
        <f t="shared" si="1"/>
        <v>8.981157249999999</v>
      </c>
    </row>
    <row r="55" spans="1:10" ht="15.75" customHeight="1" x14ac:dyDescent="0.35">
      <c r="A55" s="5" t="s">
        <v>10</v>
      </c>
      <c r="B55" s="6" t="s">
        <v>160</v>
      </c>
      <c r="C55" s="6" t="s">
        <v>12</v>
      </c>
      <c r="D55" s="6" t="s">
        <v>171</v>
      </c>
      <c r="E55" s="6" t="s">
        <v>172</v>
      </c>
      <c r="F55" s="6" t="s">
        <v>173</v>
      </c>
      <c r="G55" s="7" t="s">
        <v>174</v>
      </c>
      <c r="H55" s="8">
        <v>26.25</v>
      </c>
      <c r="I55" s="9">
        <v>0.03</v>
      </c>
      <c r="J55" s="13">
        <f t="shared" si="1"/>
        <v>25.653468749999998</v>
      </c>
    </row>
    <row r="56" spans="1:10" ht="15.75" customHeight="1" x14ac:dyDescent="0.35">
      <c r="A56" s="5" t="s">
        <v>10</v>
      </c>
      <c r="B56" s="6" t="s">
        <v>160</v>
      </c>
      <c r="C56" s="6" t="s">
        <v>12</v>
      </c>
      <c r="D56" s="6" t="s">
        <v>171</v>
      </c>
      <c r="E56" s="6" t="s">
        <v>175</v>
      </c>
      <c r="F56" s="6" t="s">
        <v>176</v>
      </c>
      <c r="G56" s="7" t="s">
        <v>177</v>
      </c>
      <c r="H56" s="8">
        <v>26.25</v>
      </c>
      <c r="I56" s="9">
        <v>0.03</v>
      </c>
      <c r="J56" s="13">
        <f t="shared" si="1"/>
        <v>25.653468749999998</v>
      </c>
    </row>
    <row r="57" spans="1:10" ht="15.75" customHeight="1" x14ac:dyDescent="0.35">
      <c r="A57" s="5" t="s">
        <v>10</v>
      </c>
      <c r="B57" s="6" t="s">
        <v>160</v>
      </c>
      <c r="C57" s="6" t="s">
        <v>12</v>
      </c>
      <c r="D57" s="6" t="s">
        <v>171</v>
      </c>
      <c r="E57" s="6" t="s">
        <v>178</v>
      </c>
      <c r="F57" s="6" t="s">
        <v>179</v>
      </c>
      <c r="G57" s="7" t="s">
        <v>180</v>
      </c>
      <c r="H57" s="8">
        <v>5250</v>
      </c>
      <c r="I57" s="9">
        <v>0.01</v>
      </c>
      <c r="J57" s="10">
        <f>(H57*0.99)+((H57*0.99)*0.0075)</f>
        <v>5236.4812499999998</v>
      </c>
    </row>
    <row r="58" spans="1:10" ht="15.75" customHeight="1" x14ac:dyDescent="0.35">
      <c r="A58" s="5" t="s">
        <v>10</v>
      </c>
      <c r="B58" s="6" t="s">
        <v>160</v>
      </c>
      <c r="C58" s="6" t="s">
        <v>12</v>
      </c>
      <c r="D58" s="6" t="s">
        <v>171</v>
      </c>
      <c r="E58" s="6" t="s">
        <v>181</v>
      </c>
      <c r="F58" s="6" t="s">
        <v>182</v>
      </c>
      <c r="G58" s="7" t="s">
        <v>183</v>
      </c>
      <c r="H58" s="8">
        <v>5250</v>
      </c>
      <c r="I58" s="9">
        <v>0.01</v>
      </c>
      <c r="J58" s="10">
        <f t="shared" ref="J58:J62" si="2">(H58*0.99)+((H58*0.99)*0.0075)</f>
        <v>5236.4812499999998</v>
      </c>
    </row>
    <row r="59" spans="1:10" ht="15.75" customHeight="1" x14ac:dyDescent="0.35">
      <c r="A59" s="5" t="s">
        <v>10</v>
      </c>
      <c r="B59" s="6" t="s">
        <v>160</v>
      </c>
      <c r="C59" s="6" t="s">
        <v>12</v>
      </c>
      <c r="D59" s="6" t="s">
        <v>171</v>
      </c>
      <c r="E59" s="6" t="s">
        <v>184</v>
      </c>
      <c r="F59" s="6" t="s">
        <v>185</v>
      </c>
      <c r="G59" s="7" t="s">
        <v>186</v>
      </c>
      <c r="H59" s="8">
        <v>35.44</v>
      </c>
      <c r="I59" s="9">
        <v>0.01</v>
      </c>
      <c r="J59" s="10">
        <f t="shared" si="2"/>
        <v>35.348742000000001</v>
      </c>
    </row>
    <row r="60" spans="1:10" ht="15.75" customHeight="1" x14ac:dyDescent="0.35">
      <c r="A60" s="5" t="s">
        <v>10</v>
      </c>
      <c r="B60" s="6" t="s">
        <v>160</v>
      </c>
      <c r="C60" s="6" t="s">
        <v>12</v>
      </c>
      <c r="D60" s="6" t="s">
        <v>171</v>
      </c>
      <c r="E60" s="6" t="s">
        <v>187</v>
      </c>
      <c r="F60" s="6" t="s">
        <v>188</v>
      </c>
      <c r="G60" s="7" t="s">
        <v>189</v>
      </c>
      <c r="H60" s="8">
        <v>35.44</v>
      </c>
      <c r="I60" s="9">
        <v>0.01</v>
      </c>
      <c r="J60" s="10">
        <f t="shared" si="2"/>
        <v>35.348742000000001</v>
      </c>
    </row>
    <row r="61" spans="1:10" ht="15.75" customHeight="1" x14ac:dyDescent="0.35">
      <c r="A61" s="5" t="s">
        <v>10</v>
      </c>
      <c r="B61" s="6" t="s">
        <v>160</v>
      </c>
      <c r="C61" s="6" t="s">
        <v>12</v>
      </c>
      <c r="D61" s="6" t="s">
        <v>171</v>
      </c>
      <c r="E61" s="6" t="s">
        <v>163</v>
      </c>
      <c r="F61" s="6" t="s">
        <v>190</v>
      </c>
      <c r="G61" s="7" t="s">
        <v>191</v>
      </c>
      <c r="H61" s="8">
        <v>15750</v>
      </c>
      <c r="I61" s="9">
        <v>0.01</v>
      </c>
      <c r="J61" s="10">
        <f t="shared" si="2"/>
        <v>15709.44375</v>
      </c>
    </row>
    <row r="62" spans="1:10" ht="15.75" customHeight="1" x14ac:dyDescent="0.35">
      <c r="A62" s="5" t="s">
        <v>10</v>
      </c>
      <c r="B62" s="6" t="s">
        <v>160</v>
      </c>
      <c r="C62" s="6" t="s">
        <v>12</v>
      </c>
      <c r="D62" s="6" t="s">
        <v>171</v>
      </c>
      <c r="E62" s="6" t="s">
        <v>166</v>
      </c>
      <c r="F62" s="6" t="s">
        <v>192</v>
      </c>
      <c r="G62" s="7" t="s">
        <v>193</v>
      </c>
      <c r="H62" s="8">
        <v>15750</v>
      </c>
      <c r="I62" s="9">
        <v>0.01</v>
      </c>
      <c r="J62" s="10">
        <f t="shared" si="2"/>
        <v>15709.44375</v>
      </c>
    </row>
    <row r="63" spans="1:10" ht="15.75" customHeight="1" x14ac:dyDescent="0.35">
      <c r="A63" s="5" t="s">
        <v>10</v>
      </c>
      <c r="B63" s="6" t="s">
        <v>85</v>
      </c>
      <c r="C63" s="6" t="s">
        <v>85</v>
      </c>
      <c r="D63" s="6" t="s">
        <v>194</v>
      </c>
      <c r="E63" s="6" t="s">
        <v>93</v>
      </c>
      <c r="F63" s="6" t="s">
        <v>195</v>
      </c>
      <c r="G63" s="7" t="s">
        <v>196</v>
      </c>
      <c r="H63" s="8">
        <v>25.99</v>
      </c>
      <c r="I63" s="9">
        <v>0.03</v>
      </c>
      <c r="J63" s="13">
        <f t="shared" ref="J63:J66" si="3">(H63*0.97)+((H63*0.97)*0.0075)</f>
        <v>25.399377249999997</v>
      </c>
    </row>
    <row r="64" spans="1:10" ht="15.75" customHeight="1" x14ac:dyDescent="0.35">
      <c r="A64" s="5" t="s">
        <v>10</v>
      </c>
      <c r="B64" s="6" t="s">
        <v>85</v>
      </c>
      <c r="C64" s="6" t="s">
        <v>85</v>
      </c>
      <c r="D64" s="6" t="s">
        <v>194</v>
      </c>
      <c r="E64" s="6" t="s">
        <v>96</v>
      </c>
      <c r="F64" s="6" t="s">
        <v>197</v>
      </c>
      <c r="G64" s="7" t="s">
        <v>198</v>
      </c>
      <c r="H64" s="8">
        <v>25.99</v>
      </c>
      <c r="I64" s="9">
        <v>0.03</v>
      </c>
      <c r="J64" s="13">
        <f t="shared" si="3"/>
        <v>25.399377249999997</v>
      </c>
    </row>
    <row r="65" spans="1:10" ht="15.75" customHeight="1" x14ac:dyDescent="0.35">
      <c r="A65" s="5" t="s">
        <v>10</v>
      </c>
      <c r="B65" s="6" t="s">
        <v>160</v>
      </c>
      <c r="C65" s="6" t="s">
        <v>12</v>
      </c>
      <c r="D65" s="6" t="s">
        <v>199</v>
      </c>
      <c r="E65" s="6" t="s">
        <v>200</v>
      </c>
      <c r="F65" s="6" t="s">
        <v>200</v>
      </c>
      <c r="G65" s="7" t="s">
        <v>201</v>
      </c>
      <c r="H65" s="8">
        <v>49.21875</v>
      </c>
      <c r="I65" s="9">
        <v>0.03</v>
      </c>
      <c r="J65" s="13">
        <f t="shared" si="3"/>
        <v>48.100253906250003</v>
      </c>
    </row>
    <row r="66" spans="1:10" ht="15.75" customHeight="1" x14ac:dyDescent="0.35">
      <c r="A66" s="5" t="s">
        <v>10</v>
      </c>
      <c r="B66" s="6" t="s">
        <v>160</v>
      </c>
      <c r="C66" s="6" t="s">
        <v>12</v>
      </c>
      <c r="D66" s="6" t="s">
        <v>199</v>
      </c>
      <c r="E66" s="6" t="s">
        <v>202</v>
      </c>
      <c r="F66" s="6" t="s">
        <v>202</v>
      </c>
      <c r="G66" s="7" t="s">
        <v>203</v>
      </c>
      <c r="H66" s="8">
        <v>49.21875</v>
      </c>
      <c r="I66" s="9">
        <v>0.03</v>
      </c>
      <c r="J66" s="13">
        <f t="shared" si="3"/>
        <v>48.100253906250003</v>
      </c>
    </row>
    <row r="67" spans="1:10" ht="15.75" customHeight="1" x14ac:dyDescent="0.35">
      <c r="A67" s="5" t="s">
        <v>10</v>
      </c>
      <c r="B67" s="6" t="s">
        <v>11</v>
      </c>
      <c r="C67" s="6" t="s">
        <v>12</v>
      </c>
      <c r="D67" s="6" t="s">
        <v>204</v>
      </c>
      <c r="E67" s="6" t="s">
        <v>205</v>
      </c>
      <c r="F67" s="6" t="s">
        <v>206</v>
      </c>
      <c r="G67" s="7" t="s">
        <v>207</v>
      </c>
      <c r="H67" s="8">
        <v>10500</v>
      </c>
      <c r="I67" s="9">
        <v>0.01</v>
      </c>
      <c r="J67" s="10">
        <f>(H67*0.99)+((H67*0.99)*0.0075)</f>
        <v>10472.9625</v>
      </c>
    </row>
    <row r="68" spans="1:10" ht="15.75" customHeight="1" x14ac:dyDescent="0.35">
      <c r="A68" s="5" t="s">
        <v>10</v>
      </c>
      <c r="B68" s="6" t="s">
        <v>11</v>
      </c>
      <c r="C68" s="6" t="s">
        <v>12</v>
      </c>
      <c r="D68" s="6" t="s">
        <v>204</v>
      </c>
      <c r="E68" s="6" t="s">
        <v>208</v>
      </c>
      <c r="F68" s="6" t="s">
        <v>209</v>
      </c>
      <c r="G68" s="7" t="s">
        <v>210</v>
      </c>
      <c r="H68" s="8">
        <v>10500</v>
      </c>
      <c r="I68" s="9">
        <v>0.01</v>
      </c>
      <c r="J68" s="10">
        <f t="shared" ref="J68:J74" si="4">(H68*0.99)+((H68*0.99)*0.0075)</f>
        <v>10472.9625</v>
      </c>
    </row>
    <row r="69" spans="1:10" ht="15.75" customHeight="1" x14ac:dyDescent="0.35">
      <c r="A69" s="5" t="s">
        <v>10</v>
      </c>
      <c r="B69" s="6" t="s">
        <v>85</v>
      </c>
      <c r="C69" s="6" t="s">
        <v>85</v>
      </c>
      <c r="D69" s="6" t="s">
        <v>194</v>
      </c>
      <c r="E69" s="6" t="s">
        <v>211</v>
      </c>
      <c r="F69" s="6" t="s">
        <v>212</v>
      </c>
      <c r="H69" s="8">
        <v>173.25</v>
      </c>
      <c r="I69" s="9">
        <v>0.01</v>
      </c>
      <c r="J69" s="10">
        <f t="shared" si="4"/>
        <v>172.80388125000002</v>
      </c>
    </row>
    <row r="70" spans="1:10" ht="15.75" customHeight="1" x14ac:dyDescent="0.35">
      <c r="A70" s="5" t="s">
        <v>10</v>
      </c>
      <c r="B70" s="6" t="s">
        <v>85</v>
      </c>
      <c r="C70" s="6" t="s">
        <v>85</v>
      </c>
      <c r="D70" s="6" t="s">
        <v>194</v>
      </c>
      <c r="E70" s="6" t="s">
        <v>213</v>
      </c>
      <c r="F70" s="6" t="s">
        <v>214</v>
      </c>
      <c r="G70" s="7" t="s">
        <v>215</v>
      </c>
      <c r="H70" s="8">
        <v>173.25</v>
      </c>
      <c r="I70" s="9">
        <v>0.01</v>
      </c>
      <c r="J70" s="10">
        <f t="shared" si="4"/>
        <v>172.80388125000002</v>
      </c>
    </row>
    <row r="71" spans="1:10" ht="15.75" customHeight="1" x14ac:dyDescent="0.35">
      <c r="A71" s="5" t="s">
        <v>10</v>
      </c>
      <c r="B71" s="6" t="s">
        <v>85</v>
      </c>
      <c r="C71" s="6" t="s">
        <v>85</v>
      </c>
      <c r="D71" s="6" t="s">
        <v>194</v>
      </c>
      <c r="E71" s="6" t="s">
        <v>216</v>
      </c>
      <c r="F71" s="6" t="s">
        <v>217</v>
      </c>
      <c r="G71" s="7" t="s">
        <v>218</v>
      </c>
      <c r="H71" s="8">
        <v>210</v>
      </c>
      <c r="I71" s="9">
        <v>0.01</v>
      </c>
      <c r="J71" s="10">
        <f t="shared" si="4"/>
        <v>209.45925</v>
      </c>
    </row>
    <row r="72" spans="1:10" ht="15.75" customHeight="1" x14ac:dyDescent="0.35">
      <c r="A72" s="5" t="s">
        <v>10</v>
      </c>
      <c r="B72" s="6" t="s">
        <v>85</v>
      </c>
      <c r="C72" s="6" t="s">
        <v>85</v>
      </c>
      <c r="D72" s="6" t="s">
        <v>194</v>
      </c>
      <c r="E72" s="6" t="s">
        <v>219</v>
      </c>
      <c r="F72" s="6" t="s">
        <v>220</v>
      </c>
      <c r="G72" s="7" t="s">
        <v>221</v>
      </c>
      <c r="H72" s="8">
        <v>210</v>
      </c>
      <c r="I72" s="9">
        <v>0.01</v>
      </c>
      <c r="J72" s="10">
        <f t="shared" si="4"/>
        <v>209.45925</v>
      </c>
    </row>
    <row r="73" spans="1:10" ht="15.75" customHeight="1" x14ac:dyDescent="0.35">
      <c r="A73" s="5" t="s">
        <v>10</v>
      </c>
      <c r="B73" s="6" t="s">
        <v>85</v>
      </c>
      <c r="C73" s="6" t="s">
        <v>85</v>
      </c>
      <c r="D73" s="6" t="s">
        <v>194</v>
      </c>
      <c r="E73" s="6" t="s">
        <v>222</v>
      </c>
      <c r="F73" s="6" t="s">
        <v>223</v>
      </c>
      <c r="G73" s="7" t="s">
        <v>224</v>
      </c>
      <c r="H73" s="8">
        <v>15750</v>
      </c>
      <c r="I73" s="9">
        <v>0.01</v>
      </c>
      <c r="J73" s="10">
        <f t="shared" si="4"/>
        <v>15709.44375</v>
      </c>
    </row>
    <row r="74" spans="1:10" ht="15.75" customHeight="1" x14ac:dyDescent="0.35">
      <c r="A74" s="5" t="s">
        <v>10</v>
      </c>
      <c r="B74" s="6" t="s">
        <v>85</v>
      </c>
      <c r="C74" s="6" t="s">
        <v>85</v>
      </c>
      <c r="D74" s="6" t="s">
        <v>194</v>
      </c>
      <c r="E74" s="6" t="s">
        <v>225</v>
      </c>
      <c r="F74" s="6" t="s">
        <v>226</v>
      </c>
      <c r="G74" s="7" t="s">
        <v>227</v>
      </c>
      <c r="H74" s="8">
        <v>15750</v>
      </c>
      <c r="I74" s="9">
        <v>0.01</v>
      </c>
      <c r="J74" s="10">
        <f t="shared" si="4"/>
        <v>15709.44375</v>
      </c>
    </row>
    <row r="75" spans="1:10" ht="15.75" customHeight="1" x14ac:dyDescent="0.35">
      <c r="A75" s="5" t="s">
        <v>10</v>
      </c>
      <c r="B75" s="6" t="s">
        <v>228</v>
      </c>
      <c r="C75" s="6" t="s">
        <v>85</v>
      </c>
      <c r="D75" s="6" t="s">
        <v>229</v>
      </c>
      <c r="E75" s="6" t="s">
        <v>230</v>
      </c>
      <c r="F75" s="6" t="s">
        <v>230</v>
      </c>
      <c r="G75" s="7" t="s">
        <v>231</v>
      </c>
      <c r="H75" s="8">
        <v>219.3</v>
      </c>
      <c r="I75" s="9">
        <v>0.03</v>
      </c>
      <c r="J75" s="13">
        <f t="shared" ref="J75:J82" si="5">(H75*0.97)+((H75*0.97)*0.0075)</f>
        <v>214.3164075</v>
      </c>
    </row>
    <row r="76" spans="1:10" ht="15.75" customHeight="1" x14ac:dyDescent="0.35">
      <c r="A76" s="5" t="s">
        <v>10</v>
      </c>
      <c r="B76" s="6" t="s">
        <v>228</v>
      </c>
      <c r="C76" s="6" t="s">
        <v>85</v>
      </c>
      <c r="D76" s="6" t="s">
        <v>229</v>
      </c>
      <c r="E76" s="6" t="s">
        <v>232</v>
      </c>
      <c r="F76" s="6" t="s">
        <v>232</v>
      </c>
      <c r="G76" s="7" t="s">
        <v>233</v>
      </c>
      <c r="H76" s="8">
        <v>219.3</v>
      </c>
      <c r="I76" s="9">
        <v>0.03</v>
      </c>
      <c r="J76" s="13">
        <f t="shared" si="5"/>
        <v>214.3164075</v>
      </c>
    </row>
    <row r="77" spans="1:10" ht="15.75" customHeight="1" x14ac:dyDescent="0.35">
      <c r="A77" s="5" t="s">
        <v>10</v>
      </c>
      <c r="B77" s="6" t="s">
        <v>85</v>
      </c>
      <c r="C77" s="6" t="s">
        <v>85</v>
      </c>
      <c r="D77" s="6" t="s">
        <v>194</v>
      </c>
      <c r="E77" s="6" t="s">
        <v>234</v>
      </c>
      <c r="F77" s="6" t="s">
        <v>235</v>
      </c>
      <c r="G77" s="7" t="s">
        <v>236</v>
      </c>
      <c r="H77" s="8">
        <v>7</v>
      </c>
      <c r="I77" s="9">
        <v>0.03</v>
      </c>
      <c r="J77" s="13">
        <f t="shared" si="5"/>
        <v>6.8409250000000004</v>
      </c>
    </row>
    <row r="78" spans="1:10" ht="15.75" customHeight="1" x14ac:dyDescent="0.35">
      <c r="A78" s="5" t="s">
        <v>10</v>
      </c>
      <c r="B78" s="6" t="s">
        <v>85</v>
      </c>
      <c r="C78" s="6" t="s">
        <v>85</v>
      </c>
      <c r="D78" s="6" t="s">
        <v>194</v>
      </c>
      <c r="E78" s="6" t="s">
        <v>237</v>
      </c>
      <c r="F78" s="6" t="s">
        <v>238</v>
      </c>
      <c r="G78" s="7" t="s">
        <v>239</v>
      </c>
      <c r="H78" s="8">
        <v>7</v>
      </c>
      <c r="I78" s="9">
        <v>0.03</v>
      </c>
      <c r="J78" s="13">
        <f t="shared" si="5"/>
        <v>6.8409250000000004</v>
      </c>
    </row>
    <row r="79" spans="1:10" ht="15.75" customHeight="1" x14ac:dyDescent="0.35">
      <c r="A79" s="5" t="s">
        <v>10</v>
      </c>
      <c r="B79" s="6" t="s">
        <v>160</v>
      </c>
      <c r="C79" s="6" t="s">
        <v>12</v>
      </c>
      <c r="D79" s="6" t="s">
        <v>240</v>
      </c>
      <c r="E79" s="6" t="s">
        <v>241</v>
      </c>
      <c r="F79" s="6" t="s">
        <v>241</v>
      </c>
      <c r="G79" s="7" t="s">
        <v>242</v>
      </c>
      <c r="H79" s="8">
        <v>21</v>
      </c>
      <c r="I79" s="9">
        <v>0.03</v>
      </c>
      <c r="J79" s="13">
        <f t="shared" si="5"/>
        <v>20.522774999999999</v>
      </c>
    </row>
    <row r="80" spans="1:10" ht="15.75" customHeight="1" x14ac:dyDescent="0.35">
      <c r="A80" s="5" t="s">
        <v>10</v>
      </c>
      <c r="B80" s="6" t="s">
        <v>160</v>
      </c>
      <c r="C80" s="6" t="s">
        <v>12</v>
      </c>
      <c r="D80" s="6" t="s">
        <v>240</v>
      </c>
      <c r="E80" s="6" t="s">
        <v>243</v>
      </c>
      <c r="F80" s="6" t="s">
        <v>243</v>
      </c>
      <c r="G80" s="7" t="s">
        <v>244</v>
      </c>
      <c r="H80" s="8">
        <v>21</v>
      </c>
      <c r="I80" s="9">
        <v>0.03</v>
      </c>
      <c r="J80" s="13">
        <f t="shared" si="5"/>
        <v>20.522774999999999</v>
      </c>
    </row>
    <row r="81" spans="1:10" ht="15.75" customHeight="1" x14ac:dyDescent="0.35">
      <c r="A81" s="5" t="s">
        <v>10</v>
      </c>
      <c r="B81" s="6" t="s">
        <v>245</v>
      </c>
      <c r="C81" s="6" t="s">
        <v>12</v>
      </c>
      <c r="D81" s="6" t="s">
        <v>246</v>
      </c>
      <c r="E81" s="6" t="s">
        <v>247</v>
      </c>
      <c r="F81" s="6" t="s">
        <v>248</v>
      </c>
      <c r="G81" s="7" t="s">
        <v>249</v>
      </c>
      <c r="H81" s="8">
        <v>12600</v>
      </c>
      <c r="I81" s="9">
        <v>0.03</v>
      </c>
      <c r="J81" s="13">
        <f t="shared" si="5"/>
        <v>12313.665000000001</v>
      </c>
    </row>
    <row r="82" spans="1:10" ht="15.75" customHeight="1" x14ac:dyDescent="0.35">
      <c r="A82" s="5" t="s">
        <v>10</v>
      </c>
      <c r="B82" s="6" t="s">
        <v>245</v>
      </c>
      <c r="C82" s="6" t="s">
        <v>12</v>
      </c>
      <c r="D82" s="6" t="s">
        <v>246</v>
      </c>
      <c r="E82" s="6" t="s">
        <v>250</v>
      </c>
      <c r="F82" s="6" t="s">
        <v>251</v>
      </c>
      <c r="G82" s="7" t="s">
        <v>252</v>
      </c>
      <c r="H82" s="8">
        <v>12600</v>
      </c>
      <c r="I82" s="9">
        <v>0.03</v>
      </c>
      <c r="J82" s="13">
        <f t="shared" si="5"/>
        <v>12313.665000000001</v>
      </c>
    </row>
    <row r="83" spans="1:10" ht="15.75" customHeight="1" x14ac:dyDescent="0.35">
      <c r="A83" s="5" t="s">
        <v>10</v>
      </c>
      <c r="B83" s="6" t="s">
        <v>85</v>
      </c>
      <c r="C83" s="6" t="s">
        <v>85</v>
      </c>
      <c r="D83" s="6" t="s">
        <v>194</v>
      </c>
      <c r="E83" s="6" t="s">
        <v>253</v>
      </c>
      <c r="F83" s="6" t="s">
        <v>254</v>
      </c>
      <c r="G83" s="7" t="s">
        <v>255</v>
      </c>
      <c r="H83" s="8">
        <v>222</v>
      </c>
      <c r="I83" s="9">
        <v>0.01</v>
      </c>
      <c r="J83" s="10">
        <f t="shared" ref="J83:J86" si="6">(H83*0.99)+((H83*0.99)*0.0075)</f>
        <v>221.42834999999999</v>
      </c>
    </row>
    <row r="84" spans="1:10" ht="15.75" customHeight="1" x14ac:dyDescent="0.35">
      <c r="A84" s="5" t="s">
        <v>10</v>
      </c>
      <c r="B84" s="6" t="s">
        <v>85</v>
      </c>
      <c r="C84" s="6" t="s">
        <v>85</v>
      </c>
      <c r="D84" s="6" t="s">
        <v>194</v>
      </c>
      <c r="E84" s="6" t="s">
        <v>256</v>
      </c>
      <c r="F84" s="6" t="s">
        <v>257</v>
      </c>
      <c r="G84" s="7" t="s">
        <v>258</v>
      </c>
      <c r="H84" s="8">
        <v>222</v>
      </c>
      <c r="I84" s="9">
        <v>0.01</v>
      </c>
      <c r="J84" s="10">
        <f t="shared" si="6"/>
        <v>221.42834999999999</v>
      </c>
    </row>
    <row r="85" spans="1:10" ht="15.75" customHeight="1" x14ac:dyDescent="0.35">
      <c r="A85" s="5" t="s">
        <v>10</v>
      </c>
      <c r="B85" s="6" t="s">
        <v>85</v>
      </c>
      <c r="C85" s="6" t="s">
        <v>85</v>
      </c>
      <c r="D85" s="6" t="s">
        <v>194</v>
      </c>
      <c r="E85" s="6" t="s">
        <v>259</v>
      </c>
      <c r="F85" s="6" t="s">
        <v>260</v>
      </c>
      <c r="G85" s="7" t="s">
        <v>261</v>
      </c>
      <c r="H85" s="8">
        <v>243.33</v>
      </c>
      <c r="I85" s="9">
        <v>0.01</v>
      </c>
      <c r="J85" s="10">
        <f t="shared" si="6"/>
        <v>242.70342525000001</v>
      </c>
    </row>
    <row r="86" spans="1:10" ht="15.75" customHeight="1" x14ac:dyDescent="0.35">
      <c r="A86" s="5" t="s">
        <v>10</v>
      </c>
      <c r="B86" s="6" t="s">
        <v>85</v>
      </c>
      <c r="C86" s="6" t="s">
        <v>85</v>
      </c>
      <c r="D86" s="6" t="s">
        <v>194</v>
      </c>
      <c r="E86" s="6" t="s">
        <v>262</v>
      </c>
      <c r="F86" s="6" t="s">
        <v>263</v>
      </c>
      <c r="G86" s="7" t="s">
        <v>264</v>
      </c>
      <c r="H86" s="8">
        <v>243.33</v>
      </c>
      <c r="I86" s="9">
        <v>0.01</v>
      </c>
      <c r="J86" s="10">
        <f t="shared" si="6"/>
        <v>242.70342525000001</v>
      </c>
    </row>
    <row r="87" spans="1:10" ht="15.75" customHeight="1" x14ac:dyDescent="0.35">
      <c r="A87" s="5" t="s">
        <v>10</v>
      </c>
      <c r="B87" s="6" t="s">
        <v>85</v>
      </c>
      <c r="C87" s="6" t="s">
        <v>85</v>
      </c>
      <c r="D87" s="6" t="s">
        <v>194</v>
      </c>
      <c r="E87" s="6" t="s">
        <v>265</v>
      </c>
      <c r="F87" s="6" t="s">
        <v>266</v>
      </c>
      <c r="G87" s="7" t="s">
        <v>267</v>
      </c>
      <c r="H87" s="8">
        <v>350</v>
      </c>
      <c r="I87" s="9">
        <v>0.03</v>
      </c>
      <c r="J87" s="13">
        <f t="shared" ref="J87:J88" si="7">(H87*0.97)+((H87*0.97)*0.0075)</f>
        <v>342.04624999999999</v>
      </c>
    </row>
    <row r="88" spans="1:10" ht="15.75" customHeight="1" x14ac:dyDescent="0.35">
      <c r="A88" s="5" t="s">
        <v>10</v>
      </c>
      <c r="B88" s="6" t="s">
        <v>85</v>
      </c>
      <c r="C88" s="6" t="s">
        <v>85</v>
      </c>
      <c r="D88" s="6" t="s">
        <v>194</v>
      </c>
      <c r="E88" s="6" t="s">
        <v>268</v>
      </c>
      <c r="F88" s="6" t="s">
        <v>269</v>
      </c>
      <c r="G88" s="7" t="s">
        <v>270</v>
      </c>
      <c r="H88" s="8">
        <v>350</v>
      </c>
      <c r="I88" s="9">
        <v>0.03</v>
      </c>
      <c r="J88" s="13">
        <f t="shared" si="7"/>
        <v>342.04624999999999</v>
      </c>
    </row>
    <row r="89" spans="1:10" ht="15.75" customHeight="1" x14ac:dyDescent="0.35">
      <c r="A89" s="5" t="s">
        <v>10</v>
      </c>
      <c r="B89" s="6" t="s">
        <v>160</v>
      </c>
      <c r="C89" s="6" t="s">
        <v>12</v>
      </c>
      <c r="D89" s="6" t="s">
        <v>271</v>
      </c>
      <c r="E89" s="6" t="s">
        <v>272</v>
      </c>
      <c r="F89" s="6" t="s">
        <v>273</v>
      </c>
      <c r="G89" s="7" t="s">
        <v>274</v>
      </c>
      <c r="H89" s="8">
        <v>127.66</v>
      </c>
      <c r="I89" s="9">
        <v>0.01</v>
      </c>
      <c r="J89" s="10">
        <f t="shared" ref="J89:J90" si="8">(H89*0.99)+((H89*0.99)*0.0075)</f>
        <v>127.33127549999999</v>
      </c>
    </row>
    <row r="90" spans="1:10" ht="15.75" customHeight="1" x14ac:dyDescent="0.35">
      <c r="A90" s="5" t="s">
        <v>10</v>
      </c>
      <c r="B90" s="6" t="s">
        <v>160</v>
      </c>
      <c r="C90" s="6" t="s">
        <v>12</v>
      </c>
      <c r="D90" s="6" t="s">
        <v>271</v>
      </c>
      <c r="E90" s="6" t="s">
        <v>275</v>
      </c>
      <c r="F90" s="6" t="s">
        <v>276</v>
      </c>
      <c r="G90" s="7" t="s">
        <v>277</v>
      </c>
      <c r="H90" s="8">
        <v>127.66</v>
      </c>
      <c r="I90" s="9">
        <v>0.01</v>
      </c>
      <c r="J90" s="10">
        <f t="shared" si="8"/>
        <v>127.33127549999999</v>
      </c>
    </row>
    <row r="91" spans="1:10" ht="15.75" customHeight="1" x14ac:dyDescent="0.35">
      <c r="A91" s="5" t="s">
        <v>10</v>
      </c>
      <c r="B91" s="6" t="s">
        <v>160</v>
      </c>
      <c r="C91" s="6" t="s">
        <v>12</v>
      </c>
      <c r="D91" s="6" t="s">
        <v>240</v>
      </c>
      <c r="E91" s="6" t="s">
        <v>278</v>
      </c>
      <c r="F91" s="6" t="s">
        <v>278</v>
      </c>
      <c r="G91" s="7" t="s">
        <v>279</v>
      </c>
      <c r="H91" s="8">
        <v>41.02</v>
      </c>
      <c r="I91" s="9">
        <v>0.03</v>
      </c>
      <c r="J91" s="13">
        <f t="shared" ref="J91:J92" si="9">(H91*0.97)+((H91*0.97)*0.0075)</f>
        <v>40.087820499999999</v>
      </c>
    </row>
    <row r="92" spans="1:10" ht="15.75" customHeight="1" x14ac:dyDescent="0.35">
      <c r="A92" s="5" t="s">
        <v>10</v>
      </c>
      <c r="B92" s="6" t="s">
        <v>160</v>
      </c>
      <c r="C92" s="6" t="s">
        <v>12</v>
      </c>
      <c r="D92" s="6" t="s">
        <v>240</v>
      </c>
      <c r="E92" s="6" t="s">
        <v>280</v>
      </c>
      <c r="F92" s="6" t="s">
        <v>280</v>
      </c>
      <c r="G92" s="7" t="s">
        <v>281</v>
      </c>
      <c r="H92" s="8">
        <v>41.02</v>
      </c>
      <c r="I92" s="9">
        <v>0.03</v>
      </c>
      <c r="J92" s="13">
        <f t="shared" si="9"/>
        <v>40.087820499999999</v>
      </c>
    </row>
    <row r="93" spans="1:10" ht="15.75" customHeight="1" x14ac:dyDescent="0.35">
      <c r="A93" s="5" t="s">
        <v>10</v>
      </c>
      <c r="B93" s="6" t="s">
        <v>160</v>
      </c>
      <c r="C93" s="6" t="s">
        <v>12</v>
      </c>
      <c r="D93" s="6" t="s">
        <v>240</v>
      </c>
      <c r="E93" s="6" t="s">
        <v>282</v>
      </c>
      <c r="F93" s="6" t="s">
        <v>283</v>
      </c>
      <c r="G93" s="7" t="s">
        <v>284</v>
      </c>
      <c r="H93" s="8">
        <v>26.25</v>
      </c>
      <c r="I93" s="9">
        <v>0.01</v>
      </c>
      <c r="J93" s="10">
        <f t="shared" ref="J93:J94" si="10">(H93*0.99)+((H93*0.99)*0.0075)</f>
        <v>26.18240625</v>
      </c>
    </row>
    <row r="94" spans="1:10" ht="15.75" customHeight="1" x14ac:dyDescent="0.35">
      <c r="A94" s="5" t="s">
        <v>10</v>
      </c>
      <c r="B94" s="6" t="s">
        <v>160</v>
      </c>
      <c r="C94" s="6" t="s">
        <v>12</v>
      </c>
      <c r="D94" s="6" t="s">
        <v>240</v>
      </c>
      <c r="E94" s="6" t="s">
        <v>285</v>
      </c>
      <c r="F94" s="6" t="s">
        <v>286</v>
      </c>
      <c r="G94" s="7" t="s">
        <v>287</v>
      </c>
      <c r="H94" s="8">
        <v>26.25</v>
      </c>
      <c r="I94" s="9">
        <v>0.01</v>
      </c>
      <c r="J94" s="10">
        <f t="shared" si="10"/>
        <v>26.18240625</v>
      </c>
    </row>
    <row r="95" spans="1:10" ht="15.75" customHeight="1" x14ac:dyDescent="0.35">
      <c r="A95" s="5" t="s">
        <v>10</v>
      </c>
      <c r="B95" s="6" t="s">
        <v>160</v>
      </c>
      <c r="C95" s="6" t="s">
        <v>12</v>
      </c>
      <c r="D95" s="6" t="s">
        <v>240</v>
      </c>
      <c r="E95" s="6" t="s">
        <v>288</v>
      </c>
      <c r="F95" s="6" t="s">
        <v>288</v>
      </c>
      <c r="G95" s="7" t="s">
        <v>289</v>
      </c>
      <c r="H95" s="8">
        <v>5250</v>
      </c>
      <c r="I95" s="9">
        <v>0.01</v>
      </c>
      <c r="J95" s="10">
        <f t="shared" ref="J95:J96" si="11">(H95*0.99)+((H95*0.99)*0.0075)</f>
        <v>5236.4812499999998</v>
      </c>
    </row>
    <row r="96" spans="1:10" ht="15.75" customHeight="1" x14ac:dyDescent="0.35">
      <c r="A96" s="5" t="s">
        <v>10</v>
      </c>
      <c r="B96" s="6" t="s">
        <v>160</v>
      </c>
      <c r="C96" s="6" t="s">
        <v>12</v>
      </c>
      <c r="D96" s="6" t="s">
        <v>240</v>
      </c>
      <c r="E96" s="6" t="s">
        <v>290</v>
      </c>
      <c r="F96" s="6" t="s">
        <v>290</v>
      </c>
      <c r="G96" s="7" t="s">
        <v>291</v>
      </c>
      <c r="H96" s="8">
        <v>5250</v>
      </c>
      <c r="I96" s="9">
        <v>0.01</v>
      </c>
      <c r="J96" s="10">
        <f t="shared" si="11"/>
        <v>5236.4812499999998</v>
      </c>
    </row>
    <row r="97" spans="1:10" ht="15.75" customHeight="1" x14ac:dyDescent="0.35">
      <c r="A97" s="5" t="s">
        <v>10</v>
      </c>
      <c r="B97" s="6" t="s">
        <v>153</v>
      </c>
      <c r="C97" s="6" t="s">
        <v>153</v>
      </c>
      <c r="D97" s="6" t="s">
        <v>292</v>
      </c>
      <c r="E97" s="6" t="s">
        <v>293</v>
      </c>
      <c r="F97" s="6" t="s">
        <v>294</v>
      </c>
      <c r="G97" s="7" t="s">
        <v>295</v>
      </c>
      <c r="H97" s="8">
        <v>105000</v>
      </c>
      <c r="I97" s="9">
        <v>0.01</v>
      </c>
      <c r="J97" s="10">
        <f t="shared" ref="J97:J99" si="12">(H97*0.99)+((H97*0.99)*0.0075)</f>
        <v>104729.625</v>
      </c>
    </row>
    <row r="98" spans="1:10" ht="15.75" customHeight="1" x14ac:dyDescent="0.35">
      <c r="A98" s="5" t="s">
        <v>10</v>
      </c>
      <c r="B98" s="6" t="s">
        <v>153</v>
      </c>
      <c r="C98" s="6" t="s">
        <v>153</v>
      </c>
      <c r="D98" s="6" t="s">
        <v>292</v>
      </c>
      <c r="E98" s="6" t="s">
        <v>296</v>
      </c>
      <c r="F98" s="6" t="s">
        <v>297</v>
      </c>
      <c r="G98" s="7" t="s">
        <v>298</v>
      </c>
      <c r="H98" s="8">
        <v>210000</v>
      </c>
      <c r="I98" s="9">
        <v>0.01</v>
      </c>
      <c r="J98" s="10">
        <f t="shared" si="12"/>
        <v>209459.25</v>
      </c>
    </row>
    <row r="99" spans="1:10" ht="15.75" customHeight="1" x14ac:dyDescent="0.35">
      <c r="A99" s="5" t="s">
        <v>10</v>
      </c>
      <c r="B99" s="6" t="s">
        <v>153</v>
      </c>
      <c r="C99" s="6" t="s">
        <v>153</v>
      </c>
      <c r="D99" s="6" t="s">
        <v>292</v>
      </c>
      <c r="E99" s="6" t="s">
        <v>299</v>
      </c>
      <c r="F99" s="6" t="s">
        <v>300</v>
      </c>
      <c r="G99" s="7" t="s">
        <v>301</v>
      </c>
      <c r="H99" s="8">
        <v>52500</v>
      </c>
      <c r="I99" s="9">
        <v>0.01</v>
      </c>
      <c r="J99" s="10">
        <f t="shared" si="12"/>
        <v>52364.8125</v>
      </c>
    </row>
    <row r="100" spans="1:10" ht="15.75" customHeight="1" x14ac:dyDescent="0.35">
      <c r="A100" s="5" t="s">
        <v>10</v>
      </c>
      <c r="B100" s="6" t="s">
        <v>153</v>
      </c>
      <c r="C100" s="6" t="s">
        <v>153</v>
      </c>
      <c r="D100" s="6" t="s">
        <v>292</v>
      </c>
      <c r="E100" s="6" t="s">
        <v>302</v>
      </c>
      <c r="F100" s="6" t="s">
        <v>303</v>
      </c>
      <c r="G100" s="7" t="s">
        <v>304</v>
      </c>
      <c r="H100" s="8">
        <v>21000</v>
      </c>
      <c r="I100" s="9">
        <v>0.01</v>
      </c>
      <c r="J100" s="10">
        <f>(H100*0.99)+((H100*0.99)*0.0075)</f>
        <v>20945.924999999999</v>
      </c>
    </row>
    <row r="101" spans="1:10" ht="15.75" customHeight="1" x14ac:dyDescent="0.35">
      <c r="A101" s="5" t="s">
        <v>10</v>
      </c>
      <c r="B101" s="6" t="s">
        <v>46</v>
      </c>
      <c r="C101" s="6" t="s">
        <v>12</v>
      </c>
      <c r="D101" s="6" t="s">
        <v>47</v>
      </c>
      <c r="E101" s="6" t="s">
        <v>305</v>
      </c>
      <c r="F101" s="6" t="s">
        <v>306</v>
      </c>
      <c r="G101" s="7" t="s">
        <v>307</v>
      </c>
      <c r="H101" s="8">
        <v>2200</v>
      </c>
      <c r="I101" s="9">
        <v>0.03</v>
      </c>
      <c r="J101" s="13">
        <f t="shared" ref="J101:J103" si="13">(H101*0.97)+((H101*0.97)*0.0075)</f>
        <v>2150.0050000000001</v>
      </c>
    </row>
    <row r="102" spans="1:10" ht="15.75" customHeight="1" x14ac:dyDescent="0.35">
      <c r="A102" s="5" t="s">
        <v>10</v>
      </c>
      <c r="B102" s="6" t="s">
        <v>46</v>
      </c>
      <c r="C102" s="6" t="s">
        <v>12</v>
      </c>
      <c r="D102" s="6" t="s">
        <v>53</v>
      </c>
      <c r="E102" s="6" t="s">
        <v>308</v>
      </c>
      <c r="F102" s="6" t="s">
        <v>309</v>
      </c>
      <c r="G102" s="7" t="s">
        <v>310</v>
      </c>
      <c r="H102" s="8">
        <v>1650</v>
      </c>
      <c r="I102" s="9">
        <v>0.03</v>
      </c>
      <c r="J102" s="13">
        <f t="shared" si="13"/>
        <v>1612.5037500000001</v>
      </c>
    </row>
    <row r="103" spans="1:10" ht="15.75" customHeight="1" x14ac:dyDescent="0.35">
      <c r="A103" s="5" t="s">
        <v>10</v>
      </c>
      <c r="B103" s="6" t="s">
        <v>59</v>
      </c>
      <c r="C103" s="6" t="s">
        <v>12</v>
      </c>
      <c r="D103" s="6" t="s">
        <v>60</v>
      </c>
      <c r="E103" s="6" t="s">
        <v>311</v>
      </c>
      <c r="F103" s="6" t="s">
        <v>312</v>
      </c>
      <c r="G103" s="7" t="s">
        <v>313</v>
      </c>
      <c r="H103" s="8">
        <v>550</v>
      </c>
      <c r="I103" s="9">
        <v>0.03</v>
      </c>
      <c r="J103" s="13">
        <f t="shared" si="13"/>
        <v>537.50125000000003</v>
      </c>
    </row>
    <row r="104" spans="1:10" ht="15.75" customHeight="1" x14ac:dyDescent="0.35">
      <c r="A104" s="5" t="s">
        <v>10</v>
      </c>
      <c r="B104" s="6" t="s">
        <v>66</v>
      </c>
      <c r="C104" s="6" t="s">
        <v>67</v>
      </c>
      <c r="D104" s="6" t="s">
        <v>68</v>
      </c>
      <c r="E104" s="6" t="s">
        <v>314</v>
      </c>
      <c r="F104" s="6" t="s">
        <v>315</v>
      </c>
      <c r="G104" s="7" t="s">
        <v>316</v>
      </c>
      <c r="H104" s="8">
        <v>2915</v>
      </c>
      <c r="I104" s="9">
        <v>0.01</v>
      </c>
      <c r="J104" s="10">
        <f t="shared" ref="J104:J105" si="14">(H104*0.99)+((H104*0.99)*0.0075)</f>
        <v>2907.4938750000001</v>
      </c>
    </row>
    <row r="105" spans="1:10" ht="15.75" customHeight="1" x14ac:dyDescent="0.35">
      <c r="A105" s="5" t="s">
        <v>10</v>
      </c>
      <c r="B105" s="6" t="s">
        <v>66</v>
      </c>
      <c r="C105" s="6" t="s">
        <v>67</v>
      </c>
      <c r="D105" s="6" t="s">
        <v>68</v>
      </c>
      <c r="E105" s="6" t="s">
        <v>317</v>
      </c>
      <c r="F105" s="6" t="s">
        <v>318</v>
      </c>
      <c r="G105" s="7" t="s">
        <v>319</v>
      </c>
      <c r="H105" s="8">
        <v>2915</v>
      </c>
      <c r="I105" s="9">
        <v>0.01</v>
      </c>
      <c r="J105" s="10">
        <f t="shared" si="14"/>
        <v>2907.4938750000001</v>
      </c>
    </row>
    <row r="106" spans="1:10" ht="15.75" customHeight="1" x14ac:dyDescent="0.35">
      <c r="A106" s="5" t="s">
        <v>10</v>
      </c>
      <c r="B106" s="6" t="s">
        <v>66</v>
      </c>
      <c r="C106" s="6" t="s">
        <v>67</v>
      </c>
      <c r="D106" s="6" t="s">
        <v>320</v>
      </c>
      <c r="E106" s="6" t="s">
        <v>321</v>
      </c>
      <c r="F106" s="6" t="s">
        <v>322</v>
      </c>
      <c r="G106" s="7" t="s">
        <v>323</v>
      </c>
      <c r="H106" s="8">
        <v>4050</v>
      </c>
      <c r="I106" s="9">
        <v>0.03</v>
      </c>
      <c r="J106" s="13">
        <f t="shared" ref="J106:J107" si="15">(H106*0.97)+((H106*0.97)*0.0075)</f>
        <v>3957.9637499999999</v>
      </c>
    </row>
    <row r="107" spans="1:10" ht="15.75" customHeight="1" x14ac:dyDescent="0.35">
      <c r="A107" s="5" t="s">
        <v>10</v>
      </c>
      <c r="B107" s="6" t="s">
        <v>66</v>
      </c>
      <c r="C107" s="6" t="s">
        <v>67</v>
      </c>
      <c r="D107" s="6" t="s">
        <v>320</v>
      </c>
      <c r="E107" s="6" t="s">
        <v>324</v>
      </c>
      <c r="F107" s="6" t="s">
        <v>325</v>
      </c>
      <c r="G107" s="7" t="s">
        <v>326</v>
      </c>
      <c r="H107" s="8">
        <v>631.25</v>
      </c>
      <c r="I107" s="9">
        <v>0.03</v>
      </c>
      <c r="J107" s="13">
        <f t="shared" si="15"/>
        <v>616.90484375000005</v>
      </c>
    </row>
    <row r="108" spans="1:10" ht="15.75" customHeight="1" x14ac:dyDescent="0.35">
      <c r="A108" s="5" t="s">
        <v>10</v>
      </c>
      <c r="B108" s="6" t="s">
        <v>66</v>
      </c>
      <c r="C108" s="6" t="s">
        <v>67</v>
      </c>
      <c r="D108" s="6" t="s">
        <v>68</v>
      </c>
      <c r="E108" s="6" t="s">
        <v>327</v>
      </c>
      <c r="F108" s="6" t="s">
        <v>328</v>
      </c>
      <c r="G108" s="7" t="s">
        <v>329</v>
      </c>
      <c r="H108" s="8">
        <v>2915</v>
      </c>
      <c r="I108" s="9">
        <v>0.01</v>
      </c>
      <c r="J108" s="10">
        <f t="shared" ref="J108:J110" si="16">(H108*0.99)+((H108*0.99)*0.0075)</f>
        <v>2907.4938750000001</v>
      </c>
    </row>
    <row r="109" spans="1:10" ht="15.75" customHeight="1" x14ac:dyDescent="0.35">
      <c r="A109" s="5" t="s">
        <v>10</v>
      </c>
      <c r="B109" s="6" t="s">
        <v>66</v>
      </c>
      <c r="C109" s="6" t="s">
        <v>67</v>
      </c>
      <c r="D109" s="6" t="s">
        <v>68</v>
      </c>
      <c r="E109" s="6" t="s">
        <v>330</v>
      </c>
      <c r="F109" s="6" t="s">
        <v>331</v>
      </c>
      <c r="G109" s="7" t="s">
        <v>332</v>
      </c>
      <c r="H109" s="8">
        <v>2915</v>
      </c>
      <c r="I109" s="9">
        <v>0.01</v>
      </c>
      <c r="J109" s="10">
        <f t="shared" si="16"/>
        <v>2907.4938750000001</v>
      </c>
    </row>
    <row r="110" spans="1:10" ht="15.75" customHeight="1" x14ac:dyDescent="0.35">
      <c r="A110" s="5" t="s">
        <v>10</v>
      </c>
      <c r="B110" s="6" t="s">
        <v>66</v>
      </c>
      <c r="C110" s="6" t="s">
        <v>67</v>
      </c>
      <c r="D110" s="6" t="s">
        <v>68</v>
      </c>
      <c r="E110" s="6" t="s">
        <v>333</v>
      </c>
      <c r="F110" s="6" t="s">
        <v>334</v>
      </c>
      <c r="G110" s="7" t="s">
        <v>335</v>
      </c>
      <c r="H110" s="8">
        <v>2915</v>
      </c>
      <c r="I110" s="9">
        <v>0.01</v>
      </c>
      <c r="J110" s="10">
        <f t="shared" si="16"/>
        <v>2907.4938750000001</v>
      </c>
    </row>
    <row r="111" spans="1:10" ht="15.75" customHeight="1" x14ac:dyDescent="0.35">
      <c r="A111" s="5" t="s">
        <v>10</v>
      </c>
      <c r="B111" s="6" t="s">
        <v>66</v>
      </c>
      <c r="C111" s="6" t="s">
        <v>67</v>
      </c>
      <c r="D111" s="6" t="s">
        <v>336</v>
      </c>
      <c r="E111" s="6" t="s">
        <v>337</v>
      </c>
      <c r="F111" s="6" t="s">
        <v>338</v>
      </c>
      <c r="G111" s="7" t="s">
        <v>339</v>
      </c>
      <c r="H111" s="8">
        <v>3060</v>
      </c>
      <c r="I111" s="9">
        <v>0.03</v>
      </c>
      <c r="J111" s="13">
        <f t="shared" ref="J111:J121" si="17">(H111*0.97)+((H111*0.97)*0.0075)</f>
        <v>2990.4614999999999</v>
      </c>
    </row>
    <row r="112" spans="1:10" ht="15.75" customHeight="1" x14ac:dyDescent="0.35">
      <c r="A112" s="5" t="s">
        <v>10</v>
      </c>
      <c r="B112" s="6" t="s">
        <v>66</v>
      </c>
      <c r="C112" s="6" t="s">
        <v>67</v>
      </c>
      <c r="D112" s="6" t="s">
        <v>336</v>
      </c>
      <c r="E112" s="6" t="s">
        <v>340</v>
      </c>
      <c r="F112" s="6" t="s">
        <v>341</v>
      </c>
      <c r="G112" s="7" t="s">
        <v>342</v>
      </c>
      <c r="H112" s="8">
        <v>3200</v>
      </c>
      <c r="I112" s="9">
        <v>0.03</v>
      </c>
      <c r="J112" s="13">
        <f t="shared" si="17"/>
        <v>3127.28</v>
      </c>
    </row>
    <row r="113" spans="1:10" ht="15.75" customHeight="1" x14ac:dyDescent="0.35">
      <c r="A113" s="5" t="s">
        <v>10</v>
      </c>
      <c r="B113" s="6" t="s">
        <v>66</v>
      </c>
      <c r="C113" s="6" t="s">
        <v>67</v>
      </c>
      <c r="D113" s="6" t="s">
        <v>336</v>
      </c>
      <c r="E113" s="6" t="s">
        <v>343</v>
      </c>
      <c r="F113" s="6" t="s">
        <v>344</v>
      </c>
      <c r="G113" s="7" t="s">
        <v>345</v>
      </c>
      <c r="H113" s="8">
        <v>2915</v>
      </c>
      <c r="I113" s="9">
        <v>0.03</v>
      </c>
      <c r="J113" s="13">
        <f t="shared" si="17"/>
        <v>2848.7566249999995</v>
      </c>
    </row>
    <row r="114" spans="1:10" ht="15.75" customHeight="1" x14ac:dyDescent="0.35">
      <c r="A114" s="5" t="s">
        <v>10</v>
      </c>
      <c r="B114" s="6" t="s">
        <v>66</v>
      </c>
      <c r="C114" s="6" t="s">
        <v>67</v>
      </c>
      <c r="D114" s="6" t="s">
        <v>320</v>
      </c>
      <c r="E114" s="6" t="s">
        <v>346</v>
      </c>
      <c r="F114" s="6" t="s">
        <v>347</v>
      </c>
      <c r="G114" s="7" t="s">
        <v>348</v>
      </c>
      <c r="H114" s="8">
        <v>2915</v>
      </c>
      <c r="I114" s="9">
        <v>0.03</v>
      </c>
      <c r="J114" s="13">
        <f t="shared" si="17"/>
        <v>2848.7566249999995</v>
      </c>
    </row>
    <row r="115" spans="1:10" ht="15.75" customHeight="1" x14ac:dyDescent="0.35">
      <c r="A115" s="5" t="s">
        <v>10</v>
      </c>
      <c r="B115" s="6" t="s">
        <v>66</v>
      </c>
      <c r="C115" s="6" t="s">
        <v>67</v>
      </c>
      <c r="D115" s="6" t="s">
        <v>320</v>
      </c>
      <c r="E115" s="6" t="s">
        <v>349</v>
      </c>
      <c r="F115" s="6" t="s">
        <v>350</v>
      </c>
      <c r="G115" s="7" t="s">
        <v>351</v>
      </c>
      <c r="H115" s="8">
        <v>2915</v>
      </c>
      <c r="I115" s="9">
        <v>0.03</v>
      </c>
      <c r="J115" s="13">
        <f t="shared" si="17"/>
        <v>2848.7566249999995</v>
      </c>
    </row>
    <row r="116" spans="1:10" ht="15.75" customHeight="1" x14ac:dyDescent="0.35">
      <c r="A116" s="5" t="s">
        <v>10</v>
      </c>
      <c r="B116" s="6" t="s">
        <v>66</v>
      </c>
      <c r="C116" s="6" t="s">
        <v>67</v>
      </c>
      <c r="D116" s="6" t="s">
        <v>336</v>
      </c>
      <c r="E116" s="6" t="s">
        <v>352</v>
      </c>
      <c r="F116" s="6" t="s">
        <v>353</v>
      </c>
      <c r="G116" s="7" t="s">
        <v>354</v>
      </c>
      <c r="H116" s="8">
        <v>3060</v>
      </c>
      <c r="I116" s="9">
        <v>0.03</v>
      </c>
      <c r="J116" s="13">
        <f t="shared" si="17"/>
        <v>2990.4614999999999</v>
      </c>
    </row>
    <row r="117" spans="1:10" ht="15.75" customHeight="1" x14ac:dyDescent="0.35">
      <c r="A117" s="5" t="s">
        <v>10</v>
      </c>
      <c r="B117" s="6" t="s">
        <v>66</v>
      </c>
      <c r="C117" s="6" t="s">
        <v>67</v>
      </c>
      <c r="D117" s="6" t="s">
        <v>320</v>
      </c>
      <c r="E117" s="6" t="s">
        <v>355</v>
      </c>
      <c r="F117" s="6" t="s">
        <v>356</v>
      </c>
      <c r="G117" s="7" t="s">
        <v>357</v>
      </c>
      <c r="H117" s="8">
        <v>2915</v>
      </c>
      <c r="I117" s="9">
        <v>0.03</v>
      </c>
      <c r="J117" s="13">
        <f t="shared" si="17"/>
        <v>2848.7566249999995</v>
      </c>
    </row>
    <row r="118" spans="1:10" ht="15.75" customHeight="1" x14ac:dyDescent="0.35">
      <c r="A118" s="5" t="s">
        <v>10</v>
      </c>
      <c r="B118" s="6" t="s">
        <v>66</v>
      </c>
      <c r="C118" s="6" t="s">
        <v>67</v>
      </c>
      <c r="D118" s="6" t="s">
        <v>336</v>
      </c>
      <c r="E118" s="6" t="s">
        <v>358</v>
      </c>
      <c r="F118" s="6" t="s">
        <v>359</v>
      </c>
      <c r="G118" s="7" t="s">
        <v>360</v>
      </c>
      <c r="H118" s="8">
        <v>3060</v>
      </c>
      <c r="I118" s="9">
        <v>0.03</v>
      </c>
      <c r="J118" s="13">
        <f t="shared" si="17"/>
        <v>2990.4614999999999</v>
      </c>
    </row>
    <row r="119" spans="1:10" ht="15.75" customHeight="1" x14ac:dyDescent="0.35">
      <c r="A119" s="5" t="s">
        <v>10</v>
      </c>
      <c r="B119" s="6" t="s">
        <v>66</v>
      </c>
      <c r="C119" s="6" t="s">
        <v>67</v>
      </c>
      <c r="D119" s="6" t="s">
        <v>336</v>
      </c>
      <c r="E119" s="6" t="s">
        <v>361</v>
      </c>
      <c r="F119" s="6" t="s">
        <v>362</v>
      </c>
      <c r="G119" s="7" t="s">
        <v>363</v>
      </c>
      <c r="H119" s="8">
        <v>3200</v>
      </c>
      <c r="I119" s="9">
        <v>0.03</v>
      </c>
      <c r="J119" s="13">
        <f t="shared" si="17"/>
        <v>3127.28</v>
      </c>
    </row>
    <row r="120" spans="1:10" ht="15.75" customHeight="1" x14ac:dyDescent="0.35">
      <c r="A120" s="5" t="s">
        <v>10</v>
      </c>
      <c r="B120" s="6" t="s">
        <v>66</v>
      </c>
      <c r="C120" s="6" t="s">
        <v>67</v>
      </c>
      <c r="D120" s="6" t="s">
        <v>336</v>
      </c>
      <c r="E120" s="6" t="s">
        <v>364</v>
      </c>
      <c r="F120" s="6" t="s">
        <v>365</v>
      </c>
      <c r="G120" s="7" t="s">
        <v>366</v>
      </c>
      <c r="H120" s="8">
        <v>3200</v>
      </c>
      <c r="I120" s="9">
        <v>0.03</v>
      </c>
      <c r="J120" s="13">
        <f t="shared" si="17"/>
        <v>3127.28</v>
      </c>
    </row>
    <row r="121" spans="1:10" ht="15.75" customHeight="1" x14ac:dyDescent="0.35">
      <c r="A121" s="5" t="s">
        <v>10</v>
      </c>
      <c r="B121" s="6" t="s">
        <v>66</v>
      </c>
      <c r="C121" s="6" t="s">
        <v>67</v>
      </c>
      <c r="D121" s="6" t="s">
        <v>336</v>
      </c>
      <c r="E121" s="6" t="s">
        <v>367</v>
      </c>
      <c r="F121" s="6" t="s">
        <v>368</v>
      </c>
      <c r="G121" s="7" t="s">
        <v>369</v>
      </c>
      <c r="H121" s="8">
        <v>3200</v>
      </c>
      <c r="I121" s="9">
        <v>0.03</v>
      </c>
      <c r="J121" s="13">
        <f t="shared" si="17"/>
        <v>3127.28</v>
      </c>
    </row>
    <row r="122" spans="1:10" ht="15.75" customHeight="1" x14ac:dyDescent="0.35">
      <c r="A122" s="5" t="s">
        <v>10</v>
      </c>
      <c r="B122" s="6" t="s">
        <v>66</v>
      </c>
      <c r="C122" s="6" t="s">
        <v>67</v>
      </c>
      <c r="D122" s="6" t="s">
        <v>336</v>
      </c>
      <c r="E122" s="6" t="s">
        <v>370</v>
      </c>
      <c r="F122" s="6" t="s">
        <v>371</v>
      </c>
      <c r="G122" s="7" t="s">
        <v>372</v>
      </c>
      <c r="H122" s="8">
        <v>3060</v>
      </c>
      <c r="I122" s="9">
        <v>0.01</v>
      </c>
      <c r="J122" s="10">
        <f>(H122*0.99)+((H122*0.99)*0.0075)</f>
        <v>3052.1205</v>
      </c>
    </row>
    <row r="123" spans="1:10" ht="15.75" customHeight="1" x14ac:dyDescent="0.35">
      <c r="A123" s="5" t="s">
        <v>10</v>
      </c>
      <c r="B123" s="6" t="s">
        <v>66</v>
      </c>
      <c r="C123" s="6" t="s">
        <v>67</v>
      </c>
      <c r="D123" s="6" t="s">
        <v>336</v>
      </c>
      <c r="E123" s="6" t="s">
        <v>373</v>
      </c>
      <c r="F123" s="6" t="s">
        <v>374</v>
      </c>
      <c r="G123" s="7" t="s">
        <v>375</v>
      </c>
      <c r="H123" s="8">
        <v>2915</v>
      </c>
      <c r="I123" s="9">
        <v>0.03</v>
      </c>
      <c r="J123" s="13">
        <f t="shared" ref="J123:J127" si="18">(H123*0.97)+((H123*0.97)*0.0075)</f>
        <v>2848.7566249999995</v>
      </c>
    </row>
    <row r="124" spans="1:10" ht="15.75" customHeight="1" x14ac:dyDescent="0.35">
      <c r="A124" s="5" t="s">
        <v>10</v>
      </c>
      <c r="B124" s="6" t="s">
        <v>66</v>
      </c>
      <c r="C124" s="6" t="s">
        <v>67</v>
      </c>
      <c r="D124" s="6" t="s">
        <v>336</v>
      </c>
      <c r="E124" s="6" t="s">
        <v>376</v>
      </c>
      <c r="F124" s="6" t="s">
        <v>377</v>
      </c>
      <c r="G124" s="7" t="s">
        <v>378</v>
      </c>
      <c r="H124" s="8">
        <v>2915</v>
      </c>
      <c r="I124" s="9">
        <v>0.03</v>
      </c>
      <c r="J124" s="13">
        <f t="shared" si="18"/>
        <v>2848.7566249999995</v>
      </c>
    </row>
    <row r="125" spans="1:10" ht="15.75" customHeight="1" x14ac:dyDescent="0.35">
      <c r="A125" s="5" t="s">
        <v>10</v>
      </c>
      <c r="B125" s="6" t="s">
        <v>66</v>
      </c>
      <c r="C125" s="6" t="s">
        <v>67</v>
      </c>
      <c r="D125" s="6" t="s">
        <v>336</v>
      </c>
      <c r="E125" s="6" t="s">
        <v>379</v>
      </c>
      <c r="F125" s="6" t="s">
        <v>380</v>
      </c>
      <c r="G125" s="7" t="s">
        <v>381</v>
      </c>
      <c r="H125" s="8">
        <v>3060</v>
      </c>
      <c r="I125" s="9">
        <v>0.03</v>
      </c>
      <c r="J125" s="13">
        <f t="shared" si="18"/>
        <v>2990.4614999999999</v>
      </c>
    </row>
    <row r="126" spans="1:10" ht="15.75" customHeight="1" x14ac:dyDescent="0.35">
      <c r="A126" s="5" t="s">
        <v>10</v>
      </c>
      <c r="B126" s="6" t="s">
        <v>66</v>
      </c>
      <c r="C126" s="6" t="s">
        <v>67</v>
      </c>
      <c r="D126" s="6" t="s">
        <v>336</v>
      </c>
      <c r="E126" s="6" t="s">
        <v>382</v>
      </c>
      <c r="F126" s="6" t="s">
        <v>383</v>
      </c>
      <c r="G126" s="7" t="s">
        <v>384</v>
      </c>
      <c r="H126" s="8">
        <v>3060</v>
      </c>
      <c r="I126" s="9">
        <v>0.03</v>
      </c>
      <c r="J126" s="13">
        <f t="shared" si="18"/>
        <v>2990.4614999999999</v>
      </c>
    </row>
    <row r="127" spans="1:10" ht="15.75" customHeight="1" x14ac:dyDescent="0.35">
      <c r="A127" s="5" t="s">
        <v>10</v>
      </c>
      <c r="B127" s="6" t="s">
        <v>385</v>
      </c>
      <c r="C127" s="6" t="s">
        <v>85</v>
      </c>
      <c r="D127" s="6" t="s">
        <v>385</v>
      </c>
      <c r="E127" s="6" t="s">
        <v>386</v>
      </c>
      <c r="F127" s="6" t="s">
        <v>387</v>
      </c>
      <c r="G127" s="7" t="s">
        <v>388</v>
      </c>
      <c r="H127" s="8">
        <v>24750</v>
      </c>
      <c r="I127" s="9">
        <v>0.03</v>
      </c>
      <c r="J127" s="13">
        <f t="shared" si="18"/>
        <v>24187.556250000001</v>
      </c>
    </row>
    <row r="128" spans="1:10" ht="15.75" customHeight="1" x14ac:dyDescent="0.35">
      <c r="A128" s="5" t="s">
        <v>10</v>
      </c>
      <c r="B128" s="6" t="s">
        <v>66</v>
      </c>
      <c r="C128" s="6" t="s">
        <v>67</v>
      </c>
      <c r="D128" s="6" t="s">
        <v>336</v>
      </c>
      <c r="E128" s="6" t="s">
        <v>389</v>
      </c>
      <c r="F128" s="6" t="s">
        <v>390</v>
      </c>
      <c r="G128" s="7" t="s">
        <v>391</v>
      </c>
      <c r="H128" s="8">
        <v>9180</v>
      </c>
      <c r="I128" s="9">
        <v>0.01</v>
      </c>
      <c r="J128" s="10">
        <f>(H128*0.99)+((H128*0.99)*0.0075)</f>
        <v>9156.3615000000009</v>
      </c>
    </row>
    <row r="129" spans="1:10" ht="15.75" customHeight="1" x14ac:dyDescent="0.35">
      <c r="A129" s="5" t="s">
        <v>10</v>
      </c>
      <c r="B129" s="6" t="s">
        <v>66</v>
      </c>
      <c r="C129" s="6" t="s">
        <v>67</v>
      </c>
      <c r="D129" s="6" t="s">
        <v>336</v>
      </c>
      <c r="E129" s="6" t="s">
        <v>392</v>
      </c>
      <c r="F129" s="6" t="s">
        <v>393</v>
      </c>
      <c r="G129" s="7" t="s">
        <v>394</v>
      </c>
      <c r="H129" s="8">
        <v>3060</v>
      </c>
      <c r="I129" s="9">
        <v>0.03</v>
      </c>
      <c r="J129" s="13">
        <f t="shared" ref="J129:J135" si="19">(H129*0.97)+((H129*0.97)*0.0075)</f>
        <v>2990.4614999999999</v>
      </c>
    </row>
    <row r="130" spans="1:10" ht="15.75" customHeight="1" x14ac:dyDescent="0.35">
      <c r="A130" s="5" t="s">
        <v>10</v>
      </c>
      <c r="B130" s="6" t="s">
        <v>66</v>
      </c>
      <c r="C130" s="6" t="s">
        <v>67</v>
      </c>
      <c r="D130" s="6" t="s">
        <v>336</v>
      </c>
      <c r="E130" s="6" t="s">
        <v>395</v>
      </c>
      <c r="F130" s="6" t="s">
        <v>396</v>
      </c>
      <c r="G130" s="7" t="s">
        <v>397</v>
      </c>
      <c r="H130" s="8">
        <v>45900</v>
      </c>
      <c r="I130" s="9">
        <v>0.03</v>
      </c>
      <c r="J130" s="13">
        <f t="shared" si="19"/>
        <v>44856.922500000001</v>
      </c>
    </row>
    <row r="131" spans="1:10" ht="15.75" customHeight="1" x14ac:dyDescent="0.35">
      <c r="A131" s="5" t="s">
        <v>10</v>
      </c>
      <c r="B131" s="6" t="s">
        <v>66</v>
      </c>
      <c r="C131" s="6" t="s">
        <v>67</v>
      </c>
      <c r="D131" s="6" t="s">
        <v>336</v>
      </c>
      <c r="E131" s="6" t="s">
        <v>398</v>
      </c>
      <c r="F131" s="6" t="s">
        <v>399</v>
      </c>
      <c r="G131" s="7" t="s">
        <v>400</v>
      </c>
      <c r="H131" s="8">
        <v>30600</v>
      </c>
      <c r="I131" s="9">
        <v>0.03</v>
      </c>
      <c r="J131" s="13">
        <f t="shared" si="19"/>
        <v>29904.615000000002</v>
      </c>
    </row>
    <row r="132" spans="1:10" ht="15.75" customHeight="1" x14ac:dyDescent="0.35">
      <c r="A132" s="5" t="s">
        <v>10</v>
      </c>
      <c r="B132" s="6" t="s">
        <v>66</v>
      </c>
      <c r="C132" s="6" t="s">
        <v>67</v>
      </c>
      <c r="D132" s="6" t="s">
        <v>336</v>
      </c>
      <c r="E132" s="6" t="s">
        <v>401</v>
      </c>
      <c r="F132" s="6" t="s">
        <v>402</v>
      </c>
      <c r="G132" s="7" t="s">
        <v>403</v>
      </c>
      <c r="H132" s="8">
        <v>15300</v>
      </c>
      <c r="I132" s="9">
        <v>0.03</v>
      </c>
      <c r="J132" s="13">
        <f t="shared" si="19"/>
        <v>14952.307500000001</v>
      </c>
    </row>
    <row r="133" spans="1:10" ht="15.75" customHeight="1" x14ac:dyDescent="0.35">
      <c r="A133" s="5" t="s">
        <v>10</v>
      </c>
      <c r="B133" s="6" t="s">
        <v>66</v>
      </c>
      <c r="C133" s="6" t="s">
        <v>67</v>
      </c>
      <c r="D133" s="6" t="s">
        <v>336</v>
      </c>
      <c r="E133" s="6" t="s">
        <v>404</v>
      </c>
      <c r="F133" s="6" t="s">
        <v>405</v>
      </c>
      <c r="G133" s="7" t="s">
        <v>406</v>
      </c>
      <c r="H133" s="8">
        <v>3060</v>
      </c>
      <c r="I133" s="9">
        <v>0.03</v>
      </c>
      <c r="J133" s="13">
        <f t="shared" si="19"/>
        <v>2990.4614999999999</v>
      </c>
    </row>
    <row r="134" spans="1:10" ht="15.75" customHeight="1" x14ac:dyDescent="0.35">
      <c r="A134" s="5" t="s">
        <v>10</v>
      </c>
      <c r="B134" s="6" t="s">
        <v>407</v>
      </c>
      <c r="C134" s="6" t="s">
        <v>67</v>
      </c>
      <c r="D134" s="6" t="s">
        <v>408</v>
      </c>
      <c r="E134" s="6" t="s">
        <v>409</v>
      </c>
      <c r="F134" s="6" t="s">
        <v>410</v>
      </c>
      <c r="G134" s="7" t="s">
        <v>411</v>
      </c>
      <c r="H134" s="8">
        <v>1100</v>
      </c>
      <c r="I134" s="9">
        <v>0.03</v>
      </c>
      <c r="J134" s="13">
        <f t="shared" si="19"/>
        <v>1075.0025000000001</v>
      </c>
    </row>
    <row r="135" spans="1:10" ht="15.75" customHeight="1" x14ac:dyDescent="0.35">
      <c r="A135" s="5" t="s">
        <v>10</v>
      </c>
      <c r="B135" s="6" t="s">
        <v>407</v>
      </c>
      <c r="C135" s="6" t="s">
        <v>67</v>
      </c>
      <c r="D135" s="6" t="s">
        <v>408</v>
      </c>
      <c r="E135" s="6" t="s">
        <v>412</v>
      </c>
      <c r="F135" s="6" t="s">
        <v>413</v>
      </c>
      <c r="G135" s="7" t="s">
        <v>414</v>
      </c>
      <c r="H135" s="8">
        <v>214.5</v>
      </c>
      <c r="I135" s="9">
        <v>0.03</v>
      </c>
      <c r="J135" s="13">
        <f t="shared" si="19"/>
        <v>209.62548749999999</v>
      </c>
    </row>
    <row r="136" spans="1:10" ht="15.75" customHeight="1" x14ac:dyDescent="0.35">
      <c r="A136" s="5" t="s">
        <v>10</v>
      </c>
      <c r="B136" s="6" t="s">
        <v>66</v>
      </c>
      <c r="C136" s="6" t="s">
        <v>67</v>
      </c>
      <c r="D136" s="6" t="s">
        <v>320</v>
      </c>
      <c r="E136" s="6" t="s">
        <v>415</v>
      </c>
      <c r="F136" s="6" t="s">
        <v>416</v>
      </c>
      <c r="G136" s="7" t="s">
        <v>417</v>
      </c>
      <c r="H136" s="8">
        <v>29150</v>
      </c>
      <c r="I136" s="9">
        <v>0.01</v>
      </c>
      <c r="J136" s="10">
        <f>(H136*0.99)+((H136*0.99)*0.0075)</f>
        <v>29074.938750000001</v>
      </c>
    </row>
    <row r="137" spans="1:10" ht="15.75" customHeight="1" x14ac:dyDescent="0.35">
      <c r="A137" s="5" t="s">
        <v>10</v>
      </c>
      <c r="B137" s="6" t="s">
        <v>66</v>
      </c>
      <c r="C137" s="6" t="s">
        <v>67</v>
      </c>
      <c r="D137" s="6" t="s">
        <v>320</v>
      </c>
      <c r="E137" s="6" t="s">
        <v>418</v>
      </c>
      <c r="F137" s="6" t="s">
        <v>419</v>
      </c>
      <c r="G137" s="7" t="s">
        <v>420</v>
      </c>
      <c r="H137" s="8">
        <v>5830</v>
      </c>
      <c r="I137" s="9">
        <v>0.01</v>
      </c>
      <c r="J137" s="10">
        <f t="shared" ref="J137:J138" si="20">(H137*0.99)+((H137*0.99)*0.0075)</f>
        <v>5814.9877500000002</v>
      </c>
    </row>
    <row r="138" spans="1:10" ht="15.75" customHeight="1" x14ac:dyDescent="0.35">
      <c r="A138" s="5" t="s">
        <v>10</v>
      </c>
      <c r="B138" s="6" t="s">
        <v>66</v>
      </c>
      <c r="C138" s="6" t="s">
        <v>67</v>
      </c>
      <c r="D138" s="6" t="s">
        <v>320</v>
      </c>
      <c r="E138" s="6" t="s">
        <v>421</v>
      </c>
      <c r="F138" s="6" t="s">
        <v>422</v>
      </c>
      <c r="G138" s="7" t="s">
        <v>423</v>
      </c>
      <c r="H138" s="8">
        <v>8745</v>
      </c>
      <c r="I138" s="9">
        <v>0.01</v>
      </c>
      <c r="J138" s="10">
        <f t="shared" si="20"/>
        <v>8722.4816249999985</v>
      </c>
    </row>
    <row r="139" spans="1:10" ht="15.75" customHeight="1" x14ac:dyDescent="0.35">
      <c r="A139" s="5" t="s">
        <v>10</v>
      </c>
      <c r="B139" s="6" t="s">
        <v>66</v>
      </c>
      <c r="C139" s="6" t="s">
        <v>67</v>
      </c>
      <c r="D139" s="6" t="s">
        <v>320</v>
      </c>
      <c r="E139" s="6" t="s">
        <v>424</v>
      </c>
      <c r="F139" s="6" t="s">
        <v>425</v>
      </c>
      <c r="G139" s="7" t="s">
        <v>426</v>
      </c>
      <c r="H139" s="8">
        <v>14575</v>
      </c>
      <c r="I139" s="9">
        <v>0.01</v>
      </c>
      <c r="J139" s="10">
        <f>(H139*0.99)+((H139*0.99)*0.0075)</f>
        <v>14537.469375000001</v>
      </c>
    </row>
    <row r="140" spans="1:10" ht="15.75" customHeight="1" x14ac:dyDescent="0.35">
      <c r="A140" s="5" t="s">
        <v>10</v>
      </c>
      <c r="B140" s="6" t="s">
        <v>66</v>
      </c>
      <c r="C140" s="6" t="s">
        <v>67</v>
      </c>
      <c r="D140" s="6" t="s">
        <v>320</v>
      </c>
      <c r="E140" s="6" t="s">
        <v>427</v>
      </c>
      <c r="F140" s="6" t="s">
        <v>428</v>
      </c>
      <c r="G140" s="7" t="s">
        <v>429</v>
      </c>
      <c r="H140" s="8">
        <v>2915</v>
      </c>
      <c r="I140" s="9">
        <v>0.01</v>
      </c>
      <c r="J140" s="10">
        <f>(H140*0.99)+((H140*0.99)*0.0075)</f>
        <v>2907.4938750000001</v>
      </c>
    </row>
    <row r="141" spans="1:10" ht="15.75" customHeight="1" x14ac:dyDescent="0.35">
      <c r="A141" s="5" t="s">
        <v>10</v>
      </c>
      <c r="B141" s="6" t="s">
        <v>407</v>
      </c>
      <c r="C141" s="6" t="s">
        <v>67</v>
      </c>
      <c r="D141" s="6" t="s">
        <v>408</v>
      </c>
      <c r="E141" s="6" t="s">
        <v>430</v>
      </c>
      <c r="F141" s="6" t="s">
        <v>431</v>
      </c>
      <c r="G141" s="7" t="s">
        <v>432</v>
      </c>
      <c r="H141" s="8">
        <v>214.5</v>
      </c>
      <c r="I141" s="9">
        <v>0.03</v>
      </c>
      <c r="J141" s="13">
        <f>(H141*0.97)+((H141*0.97)*0.0075)</f>
        <v>209.62548749999999</v>
      </c>
    </row>
    <row r="142" spans="1:10" ht="15.75" customHeight="1" x14ac:dyDescent="0.35">
      <c r="A142" s="5" t="s">
        <v>10</v>
      </c>
      <c r="B142" s="6" t="s">
        <v>66</v>
      </c>
      <c r="C142" s="6" t="s">
        <v>67</v>
      </c>
      <c r="D142" s="6" t="s">
        <v>320</v>
      </c>
      <c r="E142" s="6" t="s">
        <v>433</v>
      </c>
      <c r="F142" s="6" t="s">
        <v>434</v>
      </c>
      <c r="G142" s="7" t="s">
        <v>435</v>
      </c>
      <c r="H142" s="8">
        <v>2915</v>
      </c>
      <c r="I142" s="9">
        <v>0.01</v>
      </c>
      <c r="J142" s="10">
        <f>(H142*0.99)+((H142*0.99)*0.0075)</f>
        <v>2907.4938750000001</v>
      </c>
    </row>
    <row r="143" spans="1:10" ht="15.75" customHeight="1" x14ac:dyDescent="0.35">
      <c r="A143" s="5" t="s">
        <v>10</v>
      </c>
      <c r="B143" s="6" t="s">
        <v>66</v>
      </c>
      <c r="C143" s="6" t="s">
        <v>67</v>
      </c>
      <c r="D143" s="6" t="s">
        <v>320</v>
      </c>
      <c r="E143" s="6" t="s">
        <v>436</v>
      </c>
      <c r="F143" s="6" t="s">
        <v>437</v>
      </c>
      <c r="G143" s="7" t="s">
        <v>438</v>
      </c>
      <c r="H143" s="8">
        <v>2915</v>
      </c>
      <c r="I143" s="9">
        <v>0.03</v>
      </c>
      <c r="J143" s="13">
        <f t="shared" ref="J143:J144" si="21">(H143*0.97)+((H143*0.97)*0.0075)</f>
        <v>2848.7566249999995</v>
      </c>
    </row>
    <row r="144" spans="1:10" ht="15.75" customHeight="1" x14ac:dyDescent="0.35">
      <c r="A144" s="5" t="s">
        <v>10</v>
      </c>
      <c r="B144" s="6" t="s">
        <v>407</v>
      </c>
      <c r="C144" s="6" t="s">
        <v>67</v>
      </c>
      <c r="D144" s="6" t="s">
        <v>408</v>
      </c>
      <c r="E144" s="6" t="s">
        <v>439</v>
      </c>
      <c r="F144" s="6" t="s">
        <v>440</v>
      </c>
      <c r="G144" s="7" t="s">
        <v>441</v>
      </c>
      <c r="H144" s="8">
        <v>2200</v>
      </c>
      <c r="I144" s="9">
        <v>0.03</v>
      </c>
      <c r="J144" s="13">
        <f t="shared" si="21"/>
        <v>2150.0050000000001</v>
      </c>
    </row>
    <row r="145" spans="1:10" ht="15.75" customHeight="1" x14ac:dyDescent="0.35">
      <c r="A145" s="5" t="s">
        <v>10</v>
      </c>
      <c r="B145" s="6" t="s">
        <v>66</v>
      </c>
      <c r="C145" s="6" t="s">
        <v>67</v>
      </c>
      <c r="D145" s="6" t="s">
        <v>320</v>
      </c>
      <c r="E145" s="6" t="s">
        <v>442</v>
      </c>
      <c r="F145" s="6" t="s">
        <v>442</v>
      </c>
      <c r="G145" s="7" t="s">
        <v>443</v>
      </c>
      <c r="H145" s="8">
        <v>5830</v>
      </c>
      <c r="I145" s="9">
        <v>0.01</v>
      </c>
      <c r="J145" s="10">
        <f>(H145*0.99)+((H145*0.99)*0.0075)</f>
        <v>5814.9877500000002</v>
      </c>
    </row>
    <row r="146" spans="1:10" ht="15.75" customHeight="1" x14ac:dyDescent="0.35">
      <c r="A146" s="5" t="s">
        <v>10</v>
      </c>
      <c r="B146" s="6" t="s">
        <v>66</v>
      </c>
      <c r="C146" s="6" t="s">
        <v>67</v>
      </c>
      <c r="D146" s="6" t="s">
        <v>320</v>
      </c>
      <c r="E146" s="6" t="s">
        <v>444</v>
      </c>
      <c r="F146" s="6" t="s">
        <v>445</v>
      </c>
      <c r="G146" s="7" t="s">
        <v>446</v>
      </c>
      <c r="H146" s="8">
        <v>11660</v>
      </c>
      <c r="I146" s="9">
        <v>0.01</v>
      </c>
      <c r="J146" s="10">
        <f t="shared" ref="J146:J148" si="22">(H146*0.99)+((H146*0.99)*0.0075)</f>
        <v>11629.9755</v>
      </c>
    </row>
    <row r="147" spans="1:10" ht="15.75" customHeight="1" x14ac:dyDescent="0.35">
      <c r="A147" s="5" t="s">
        <v>10</v>
      </c>
      <c r="B147" s="6" t="s">
        <v>66</v>
      </c>
      <c r="C147" s="6" t="s">
        <v>67</v>
      </c>
      <c r="D147" s="6" t="s">
        <v>320</v>
      </c>
      <c r="E147" s="6" t="s">
        <v>447</v>
      </c>
      <c r="F147" s="6" t="s">
        <v>448</v>
      </c>
      <c r="G147" s="7" t="s">
        <v>449</v>
      </c>
      <c r="H147" s="8">
        <v>5830</v>
      </c>
      <c r="I147" s="9">
        <v>0.01</v>
      </c>
      <c r="J147" s="10">
        <f t="shared" si="22"/>
        <v>5814.9877500000002</v>
      </c>
    </row>
    <row r="148" spans="1:10" ht="15.75" customHeight="1" x14ac:dyDescent="0.35">
      <c r="A148" s="5" t="s">
        <v>10</v>
      </c>
      <c r="B148" s="6" t="s">
        <v>66</v>
      </c>
      <c r="C148" s="6" t="s">
        <v>67</v>
      </c>
      <c r="D148" s="6" t="s">
        <v>320</v>
      </c>
      <c r="E148" s="6" t="s">
        <v>450</v>
      </c>
      <c r="F148" s="6" t="s">
        <v>451</v>
      </c>
      <c r="G148" s="7" t="s">
        <v>452</v>
      </c>
      <c r="H148" s="8">
        <v>2915</v>
      </c>
      <c r="I148" s="9">
        <v>0.01</v>
      </c>
      <c r="J148" s="10">
        <f t="shared" si="22"/>
        <v>2907.4938750000001</v>
      </c>
    </row>
    <row r="149" spans="1:10" ht="15.75" customHeight="1" x14ac:dyDescent="0.35">
      <c r="A149" s="5" t="s">
        <v>10</v>
      </c>
      <c r="B149" s="6" t="s">
        <v>66</v>
      </c>
      <c r="C149" s="6" t="s">
        <v>67</v>
      </c>
      <c r="D149" s="6" t="s">
        <v>320</v>
      </c>
      <c r="E149" s="6" t="s">
        <v>453</v>
      </c>
      <c r="F149" s="6" t="s">
        <v>453</v>
      </c>
      <c r="G149" s="7" t="s">
        <v>454</v>
      </c>
      <c r="H149" s="8">
        <v>2915</v>
      </c>
      <c r="I149" s="9">
        <v>0.03</v>
      </c>
      <c r="J149" s="13">
        <f t="shared" ref="J149:J158" si="23">(H149*0.97)+((H149*0.97)*0.0075)</f>
        <v>2848.7566249999995</v>
      </c>
    </row>
    <row r="150" spans="1:10" ht="15.75" customHeight="1" x14ac:dyDescent="0.35">
      <c r="A150" s="5" t="s">
        <v>10</v>
      </c>
      <c r="B150" s="6" t="s">
        <v>66</v>
      </c>
      <c r="C150" s="6" t="s">
        <v>67</v>
      </c>
      <c r="D150" s="6" t="s">
        <v>320</v>
      </c>
      <c r="E150" s="6" t="s">
        <v>455</v>
      </c>
      <c r="F150" s="6" t="s">
        <v>455</v>
      </c>
      <c r="G150" s="7" t="s">
        <v>456</v>
      </c>
      <c r="H150" s="8">
        <v>5830</v>
      </c>
      <c r="I150" s="9">
        <v>0.03</v>
      </c>
      <c r="J150" s="13">
        <f t="shared" si="23"/>
        <v>5697.5132499999991</v>
      </c>
    </row>
    <row r="151" spans="1:10" ht="15.75" customHeight="1" x14ac:dyDescent="0.35">
      <c r="A151" s="5" t="s">
        <v>10</v>
      </c>
      <c r="B151" s="6" t="s">
        <v>66</v>
      </c>
      <c r="C151" s="6" t="s">
        <v>67</v>
      </c>
      <c r="D151" s="6" t="s">
        <v>320</v>
      </c>
      <c r="E151" s="6" t="s">
        <v>457</v>
      </c>
      <c r="F151" s="6" t="s">
        <v>457</v>
      </c>
      <c r="G151" s="7" t="s">
        <v>458</v>
      </c>
      <c r="H151" s="8">
        <v>8745</v>
      </c>
      <c r="I151" s="9">
        <v>0.03</v>
      </c>
      <c r="J151" s="13">
        <f t="shared" si="23"/>
        <v>8546.269875</v>
      </c>
    </row>
    <row r="152" spans="1:10" ht="15.75" customHeight="1" x14ac:dyDescent="0.35">
      <c r="A152" s="5" t="s">
        <v>10</v>
      </c>
      <c r="B152" s="6" t="s">
        <v>66</v>
      </c>
      <c r="C152" s="6" t="s">
        <v>67</v>
      </c>
      <c r="D152" s="6" t="s">
        <v>336</v>
      </c>
      <c r="E152" s="6" t="s">
        <v>459</v>
      </c>
      <c r="F152" s="6" t="s">
        <v>460</v>
      </c>
      <c r="G152" s="7" t="s">
        <v>461</v>
      </c>
      <c r="H152" s="8">
        <v>3060</v>
      </c>
      <c r="I152" s="9">
        <v>0.03</v>
      </c>
      <c r="J152" s="13">
        <f t="shared" si="23"/>
        <v>2990.4614999999999</v>
      </c>
    </row>
    <row r="153" spans="1:10" ht="15.75" customHeight="1" x14ac:dyDescent="0.35">
      <c r="A153" s="5" t="s">
        <v>10</v>
      </c>
      <c r="B153" s="6" t="s">
        <v>66</v>
      </c>
      <c r="C153" s="6" t="s">
        <v>67</v>
      </c>
      <c r="D153" s="6" t="s">
        <v>336</v>
      </c>
      <c r="E153" s="6" t="s">
        <v>462</v>
      </c>
      <c r="F153" s="6" t="s">
        <v>463</v>
      </c>
      <c r="G153" s="7" t="s">
        <v>464</v>
      </c>
      <c r="H153" s="8">
        <v>45900</v>
      </c>
      <c r="I153" s="9">
        <v>0.03</v>
      </c>
      <c r="J153" s="13">
        <f t="shared" si="23"/>
        <v>44856.922500000001</v>
      </c>
    </row>
    <row r="154" spans="1:10" ht="15.75" customHeight="1" x14ac:dyDescent="0.35">
      <c r="A154" s="5" t="s">
        <v>10</v>
      </c>
      <c r="B154" s="6" t="s">
        <v>66</v>
      </c>
      <c r="C154" s="6" t="s">
        <v>67</v>
      </c>
      <c r="D154" s="6" t="s">
        <v>336</v>
      </c>
      <c r="E154" s="6" t="s">
        <v>465</v>
      </c>
      <c r="F154" s="6" t="s">
        <v>466</v>
      </c>
      <c r="G154" s="7" t="s">
        <v>467</v>
      </c>
      <c r="H154" s="8">
        <v>30600</v>
      </c>
      <c r="I154" s="9">
        <v>0.03</v>
      </c>
      <c r="J154" s="13">
        <f t="shared" si="23"/>
        <v>29904.615000000002</v>
      </c>
    </row>
    <row r="155" spans="1:10" ht="15.75" customHeight="1" x14ac:dyDescent="0.35">
      <c r="A155" s="5" t="s">
        <v>10</v>
      </c>
      <c r="B155" s="6" t="s">
        <v>66</v>
      </c>
      <c r="C155" s="6" t="s">
        <v>67</v>
      </c>
      <c r="D155" s="6" t="s">
        <v>336</v>
      </c>
      <c r="E155" s="6" t="s">
        <v>468</v>
      </c>
      <c r="F155" s="6" t="s">
        <v>469</v>
      </c>
      <c r="G155" s="7" t="s">
        <v>470</v>
      </c>
      <c r="H155" s="8">
        <v>15300</v>
      </c>
      <c r="I155" s="9">
        <v>0.03</v>
      </c>
      <c r="J155" s="13">
        <f t="shared" si="23"/>
        <v>14952.307500000001</v>
      </c>
    </row>
    <row r="156" spans="1:10" ht="15.75" customHeight="1" x14ac:dyDescent="0.35">
      <c r="A156" s="5" t="s">
        <v>10</v>
      </c>
      <c r="B156" s="6" t="s">
        <v>407</v>
      </c>
      <c r="C156" s="6" t="s">
        <v>67</v>
      </c>
      <c r="D156" s="6" t="s">
        <v>408</v>
      </c>
      <c r="E156" s="6" t="s">
        <v>471</v>
      </c>
      <c r="F156" s="6" t="s">
        <v>472</v>
      </c>
      <c r="G156" s="7" t="s">
        <v>473</v>
      </c>
      <c r="H156" s="8">
        <v>214.5</v>
      </c>
      <c r="I156" s="9">
        <v>0.03</v>
      </c>
      <c r="J156" s="13">
        <f t="shared" si="23"/>
        <v>209.62548749999999</v>
      </c>
    </row>
    <row r="157" spans="1:10" ht="15.75" customHeight="1" x14ac:dyDescent="0.35">
      <c r="A157" s="5" t="s">
        <v>10</v>
      </c>
      <c r="B157" s="6" t="s">
        <v>407</v>
      </c>
      <c r="C157" s="6" t="s">
        <v>67</v>
      </c>
      <c r="D157" s="6" t="s">
        <v>408</v>
      </c>
      <c r="E157" s="6" t="s">
        <v>474</v>
      </c>
      <c r="F157" s="6" t="s">
        <v>475</v>
      </c>
      <c r="G157" s="7" t="s">
        <v>476</v>
      </c>
      <c r="H157" s="8">
        <v>2200</v>
      </c>
      <c r="I157" s="9">
        <v>0.03</v>
      </c>
      <c r="J157" s="13">
        <f t="shared" si="23"/>
        <v>2150.0050000000001</v>
      </c>
    </row>
    <row r="158" spans="1:10" ht="15.75" customHeight="1" x14ac:dyDescent="0.35">
      <c r="A158" s="5" t="s">
        <v>10</v>
      </c>
      <c r="B158" s="6" t="s">
        <v>66</v>
      </c>
      <c r="C158" s="6" t="s">
        <v>67</v>
      </c>
      <c r="D158" s="6" t="s">
        <v>336</v>
      </c>
      <c r="E158" s="6" t="s">
        <v>477</v>
      </c>
      <c r="F158" s="6" t="s">
        <v>478</v>
      </c>
      <c r="G158" s="7" t="s">
        <v>479</v>
      </c>
      <c r="H158" s="8">
        <v>3060</v>
      </c>
      <c r="I158" s="9">
        <v>0.03</v>
      </c>
      <c r="J158" s="13">
        <f t="shared" si="23"/>
        <v>2990.4614999999999</v>
      </c>
    </row>
    <row r="159" spans="1:10" ht="15.75" customHeight="1" x14ac:dyDescent="0.35">
      <c r="A159" s="5" t="s">
        <v>10</v>
      </c>
      <c r="B159" s="6" t="s">
        <v>66</v>
      </c>
      <c r="C159" s="6" t="s">
        <v>67</v>
      </c>
      <c r="D159" s="6" t="s">
        <v>68</v>
      </c>
      <c r="E159" s="6" t="s">
        <v>480</v>
      </c>
      <c r="F159" s="6" t="s">
        <v>481</v>
      </c>
      <c r="G159" s="7" t="s">
        <v>482</v>
      </c>
      <c r="H159" s="8">
        <v>2915</v>
      </c>
      <c r="I159" s="9">
        <v>0.01</v>
      </c>
      <c r="J159" s="10">
        <f>(H159*0.99)+((H159*0.99)*0.0075)</f>
        <v>2907.4938750000001</v>
      </c>
    </row>
    <row r="160" spans="1:10" ht="15.75" customHeight="1" x14ac:dyDescent="0.35">
      <c r="A160" s="5" t="s">
        <v>10</v>
      </c>
      <c r="B160" s="6" t="s">
        <v>407</v>
      </c>
      <c r="C160" s="6" t="s">
        <v>67</v>
      </c>
      <c r="D160" s="6" t="s">
        <v>408</v>
      </c>
      <c r="E160" s="6" t="s">
        <v>483</v>
      </c>
      <c r="F160" s="6" t="s">
        <v>484</v>
      </c>
      <c r="G160" s="7" t="s">
        <v>485</v>
      </c>
      <c r="H160" s="8">
        <v>214.5</v>
      </c>
      <c r="I160" s="9">
        <v>0.03</v>
      </c>
      <c r="J160" s="13">
        <f t="shared" ref="J160:J161" si="24">(H160*0.97)+((H160*0.97)*0.0075)</f>
        <v>209.62548749999999</v>
      </c>
    </row>
    <row r="161" spans="1:10" ht="15.75" customHeight="1" x14ac:dyDescent="0.35">
      <c r="A161" s="5" t="s">
        <v>10</v>
      </c>
      <c r="B161" s="6" t="s">
        <v>66</v>
      </c>
      <c r="C161" s="6" t="s">
        <v>67</v>
      </c>
      <c r="D161" s="6" t="s">
        <v>320</v>
      </c>
      <c r="E161" s="6" t="s">
        <v>346</v>
      </c>
      <c r="F161" s="6" t="s">
        <v>486</v>
      </c>
      <c r="G161" s="7" t="s">
        <v>487</v>
      </c>
      <c r="H161" s="8">
        <v>2915</v>
      </c>
      <c r="I161" s="9">
        <v>0.03</v>
      </c>
      <c r="J161" s="13">
        <f t="shared" si="24"/>
        <v>2848.7566249999995</v>
      </c>
    </row>
    <row r="162" spans="1:10" ht="15.75" customHeight="1" x14ac:dyDescent="0.35">
      <c r="A162" s="5" t="s">
        <v>10</v>
      </c>
      <c r="B162" s="6" t="s">
        <v>66</v>
      </c>
      <c r="C162" s="6" t="s">
        <v>67</v>
      </c>
      <c r="D162" s="6" t="s">
        <v>320</v>
      </c>
      <c r="E162" s="6" t="s">
        <v>488</v>
      </c>
      <c r="F162" s="6" t="s">
        <v>489</v>
      </c>
      <c r="G162" s="7" t="s">
        <v>490</v>
      </c>
      <c r="H162" s="8">
        <v>29150</v>
      </c>
      <c r="I162" s="9">
        <v>0.01</v>
      </c>
      <c r="J162" s="10">
        <f t="shared" ref="J162:J166" si="25">(H162*0.99)+((H162*0.99)*0.0075)</f>
        <v>29074.938750000001</v>
      </c>
    </row>
    <row r="163" spans="1:10" ht="15.75" customHeight="1" x14ac:dyDescent="0.35">
      <c r="A163" s="5" t="s">
        <v>10</v>
      </c>
      <c r="B163" s="6" t="s">
        <v>66</v>
      </c>
      <c r="C163" s="6" t="s">
        <v>67</v>
      </c>
      <c r="D163" s="6" t="s">
        <v>320</v>
      </c>
      <c r="E163" s="6" t="s">
        <v>491</v>
      </c>
      <c r="F163" s="6" t="s">
        <v>492</v>
      </c>
      <c r="G163" s="7" t="s">
        <v>493</v>
      </c>
      <c r="H163" s="8">
        <v>43725</v>
      </c>
      <c r="I163" s="9">
        <v>0.01</v>
      </c>
      <c r="J163" s="10">
        <f t="shared" si="25"/>
        <v>43612.408125000002</v>
      </c>
    </row>
    <row r="164" spans="1:10" ht="15.75" customHeight="1" x14ac:dyDescent="0.35">
      <c r="A164" s="5" t="s">
        <v>10</v>
      </c>
      <c r="B164" s="6" t="s">
        <v>66</v>
      </c>
      <c r="C164" s="6" t="s">
        <v>67</v>
      </c>
      <c r="D164" s="6" t="s">
        <v>320</v>
      </c>
      <c r="E164" s="6" t="s">
        <v>494</v>
      </c>
      <c r="F164" s="6" t="s">
        <v>495</v>
      </c>
      <c r="G164" s="7" t="s">
        <v>496</v>
      </c>
      <c r="H164" s="8">
        <v>58300</v>
      </c>
      <c r="I164" s="9">
        <v>0.01</v>
      </c>
      <c r="J164" s="10">
        <f t="shared" si="25"/>
        <v>58149.877500000002</v>
      </c>
    </row>
    <row r="165" spans="1:10" ht="15.75" customHeight="1" x14ac:dyDescent="0.35">
      <c r="A165" s="5" t="s">
        <v>10</v>
      </c>
      <c r="B165" s="6" t="s">
        <v>66</v>
      </c>
      <c r="C165" s="6" t="s">
        <v>67</v>
      </c>
      <c r="D165" s="6" t="s">
        <v>320</v>
      </c>
      <c r="E165" s="6" t="s">
        <v>497</v>
      </c>
      <c r="F165" s="6" t="s">
        <v>498</v>
      </c>
      <c r="G165" s="7" t="s">
        <v>499</v>
      </c>
      <c r="H165" s="8">
        <v>8745</v>
      </c>
      <c r="I165" s="9">
        <v>0.01</v>
      </c>
      <c r="J165" s="10">
        <f t="shared" si="25"/>
        <v>8722.4816249999985</v>
      </c>
    </row>
    <row r="166" spans="1:10" ht="15.75" customHeight="1" x14ac:dyDescent="0.35">
      <c r="A166" s="5" t="s">
        <v>10</v>
      </c>
      <c r="B166" s="6" t="s">
        <v>66</v>
      </c>
      <c r="C166" s="6" t="s">
        <v>67</v>
      </c>
      <c r="D166" s="6" t="s">
        <v>320</v>
      </c>
      <c r="E166" s="6" t="s">
        <v>500</v>
      </c>
      <c r="F166" s="6" t="s">
        <v>501</v>
      </c>
      <c r="G166" s="7" t="s">
        <v>502</v>
      </c>
      <c r="H166" s="8">
        <v>14575</v>
      </c>
      <c r="I166" s="9">
        <v>0.01</v>
      </c>
      <c r="J166" s="10">
        <f t="shared" si="25"/>
        <v>14537.469375000001</v>
      </c>
    </row>
    <row r="167" spans="1:10" ht="15.75" customHeight="1" x14ac:dyDescent="0.35">
      <c r="A167" s="5" t="s">
        <v>10</v>
      </c>
      <c r="B167" s="6" t="s">
        <v>66</v>
      </c>
      <c r="C167" s="6" t="s">
        <v>67</v>
      </c>
      <c r="D167" s="6" t="s">
        <v>320</v>
      </c>
      <c r="E167" s="6" t="s">
        <v>503</v>
      </c>
      <c r="F167" s="6" t="s">
        <v>504</v>
      </c>
      <c r="G167" s="7" t="s">
        <v>505</v>
      </c>
      <c r="H167" s="8">
        <v>5830</v>
      </c>
      <c r="I167" s="9">
        <v>0.03</v>
      </c>
      <c r="J167" s="13">
        <f t="shared" ref="J167:J176" si="26">(H167*0.97)+((H167*0.97)*0.0075)</f>
        <v>5697.5132499999991</v>
      </c>
    </row>
    <row r="168" spans="1:10" ht="15.75" customHeight="1" x14ac:dyDescent="0.35">
      <c r="A168" s="5" t="s">
        <v>10</v>
      </c>
      <c r="B168" s="6" t="s">
        <v>66</v>
      </c>
      <c r="C168" s="6" t="s">
        <v>67</v>
      </c>
      <c r="D168" s="6" t="s">
        <v>320</v>
      </c>
      <c r="E168" s="6" t="s">
        <v>506</v>
      </c>
      <c r="F168" s="6" t="s">
        <v>507</v>
      </c>
      <c r="G168" s="7" t="s">
        <v>508</v>
      </c>
      <c r="H168" s="8">
        <v>14575</v>
      </c>
      <c r="I168" s="9">
        <v>0.03</v>
      </c>
      <c r="J168" s="13">
        <f t="shared" si="26"/>
        <v>14243.783125</v>
      </c>
    </row>
    <row r="169" spans="1:10" ht="15.75" customHeight="1" x14ac:dyDescent="0.35">
      <c r="A169" s="5" t="s">
        <v>10</v>
      </c>
      <c r="B169" s="6" t="s">
        <v>66</v>
      </c>
      <c r="C169" s="6" t="s">
        <v>67</v>
      </c>
      <c r="D169" s="6" t="s">
        <v>320</v>
      </c>
      <c r="E169" s="6" t="s">
        <v>509</v>
      </c>
      <c r="F169" s="6" t="s">
        <v>510</v>
      </c>
      <c r="G169" s="7" t="s">
        <v>511</v>
      </c>
      <c r="H169" s="8">
        <v>5830</v>
      </c>
      <c r="I169" s="9">
        <v>0.03</v>
      </c>
      <c r="J169" s="13">
        <f t="shared" si="26"/>
        <v>5697.5132499999991</v>
      </c>
    </row>
    <row r="170" spans="1:10" ht="15.75" customHeight="1" x14ac:dyDescent="0.35">
      <c r="A170" s="5" t="s">
        <v>10</v>
      </c>
      <c r="B170" s="6" t="s">
        <v>407</v>
      </c>
      <c r="C170" s="6" t="s">
        <v>67</v>
      </c>
      <c r="D170" s="6" t="s">
        <v>408</v>
      </c>
      <c r="E170" s="6" t="s">
        <v>512</v>
      </c>
      <c r="F170" s="6" t="s">
        <v>513</v>
      </c>
      <c r="G170" s="7" t="s">
        <v>514</v>
      </c>
      <c r="H170" s="8">
        <v>2200</v>
      </c>
      <c r="I170" s="9">
        <v>0.03</v>
      </c>
      <c r="J170" s="13">
        <f t="shared" si="26"/>
        <v>2150.0050000000001</v>
      </c>
    </row>
    <row r="171" spans="1:10" ht="15.75" customHeight="1" x14ac:dyDescent="0.35">
      <c r="A171" s="5" t="s">
        <v>10</v>
      </c>
      <c r="B171" s="6" t="s">
        <v>66</v>
      </c>
      <c r="C171" s="6" t="s">
        <v>67</v>
      </c>
      <c r="D171" s="6" t="s">
        <v>336</v>
      </c>
      <c r="E171" s="6" t="s">
        <v>515</v>
      </c>
      <c r="F171" s="6" t="s">
        <v>516</v>
      </c>
      <c r="G171" s="7" t="s">
        <v>517</v>
      </c>
      <c r="H171" s="8">
        <v>29150</v>
      </c>
      <c r="I171" s="9">
        <v>0.03</v>
      </c>
      <c r="J171" s="13">
        <f t="shared" si="26"/>
        <v>28487.56625</v>
      </c>
    </row>
    <row r="172" spans="1:10" ht="15.75" customHeight="1" x14ac:dyDescent="0.35">
      <c r="A172" s="5" t="s">
        <v>10</v>
      </c>
      <c r="B172" s="6" t="s">
        <v>407</v>
      </c>
      <c r="C172" s="6" t="s">
        <v>67</v>
      </c>
      <c r="D172" s="6" t="s">
        <v>408</v>
      </c>
      <c r="E172" s="6" t="s">
        <v>518</v>
      </c>
      <c r="F172" s="6" t="s">
        <v>519</v>
      </c>
      <c r="G172" s="7" t="s">
        <v>520</v>
      </c>
      <c r="H172" s="8">
        <v>2200</v>
      </c>
      <c r="I172" s="9">
        <v>0.03</v>
      </c>
      <c r="J172" s="13">
        <f t="shared" si="26"/>
        <v>2150.0050000000001</v>
      </c>
    </row>
    <row r="173" spans="1:10" ht="15.75" customHeight="1" x14ac:dyDescent="0.35">
      <c r="A173" s="5" t="s">
        <v>10</v>
      </c>
      <c r="B173" s="6" t="s">
        <v>407</v>
      </c>
      <c r="C173" s="6" t="s">
        <v>67</v>
      </c>
      <c r="D173" s="6" t="s">
        <v>408</v>
      </c>
      <c r="E173" s="6" t="s">
        <v>521</v>
      </c>
      <c r="F173" s="6" t="s">
        <v>522</v>
      </c>
      <c r="G173" s="7" t="s">
        <v>523</v>
      </c>
      <c r="H173" s="8">
        <v>214.5</v>
      </c>
      <c r="I173" s="9">
        <v>0.03</v>
      </c>
      <c r="J173" s="13">
        <f t="shared" si="26"/>
        <v>209.62548749999999</v>
      </c>
    </row>
    <row r="174" spans="1:10" ht="15.75" customHeight="1" x14ac:dyDescent="0.35">
      <c r="A174" s="5" t="s">
        <v>10</v>
      </c>
      <c r="B174" s="6" t="s">
        <v>66</v>
      </c>
      <c r="C174" s="6" t="s">
        <v>67</v>
      </c>
      <c r="D174" s="6" t="s">
        <v>336</v>
      </c>
      <c r="E174" s="6" t="s">
        <v>524</v>
      </c>
      <c r="F174" s="6" t="s">
        <v>525</v>
      </c>
      <c r="G174" s="7" t="s">
        <v>526</v>
      </c>
      <c r="H174" s="8">
        <v>3060</v>
      </c>
      <c r="I174" s="9">
        <v>0.03</v>
      </c>
      <c r="J174" s="13">
        <f t="shared" si="26"/>
        <v>2990.4614999999999</v>
      </c>
    </row>
    <row r="175" spans="1:10" ht="15.75" customHeight="1" x14ac:dyDescent="0.35">
      <c r="A175" s="5" t="s">
        <v>10</v>
      </c>
      <c r="B175" s="6" t="s">
        <v>407</v>
      </c>
      <c r="C175" s="6" t="s">
        <v>67</v>
      </c>
      <c r="D175" s="6" t="s">
        <v>408</v>
      </c>
      <c r="E175" s="6" t="s">
        <v>527</v>
      </c>
      <c r="F175" s="6" t="s">
        <v>528</v>
      </c>
      <c r="G175" s="7" t="s">
        <v>529</v>
      </c>
      <c r="H175" s="8">
        <v>2200</v>
      </c>
      <c r="I175" s="9">
        <v>0.03</v>
      </c>
      <c r="J175" s="13">
        <f t="shared" si="26"/>
        <v>2150.0050000000001</v>
      </c>
    </row>
    <row r="176" spans="1:10" ht="15.75" customHeight="1" x14ac:dyDescent="0.35">
      <c r="A176" s="5" t="s">
        <v>10</v>
      </c>
      <c r="B176" s="6" t="s">
        <v>407</v>
      </c>
      <c r="C176" s="6" t="s">
        <v>67</v>
      </c>
      <c r="D176" s="6" t="s">
        <v>408</v>
      </c>
      <c r="E176" s="6" t="s">
        <v>530</v>
      </c>
      <c r="F176" s="6" t="s">
        <v>531</v>
      </c>
      <c r="G176" s="7" t="s">
        <v>532</v>
      </c>
      <c r="H176" s="8">
        <v>214.5</v>
      </c>
      <c r="I176" s="9">
        <v>0.03</v>
      </c>
      <c r="J176" s="13">
        <f t="shared" si="26"/>
        <v>209.62548749999999</v>
      </c>
    </row>
    <row r="177" spans="1:10" ht="15.75" customHeight="1" x14ac:dyDescent="0.35">
      <c r="A177" s="5" t="s">
        <v>10</v>
      </c>
      <c r="B177" s="6" t="s">
        <v>66</v>
      </c>
      <c r="C177" s="6" t="s">
        <v>67</v>
      </c>
      <c r="D177" s="6" t="s">
        <v>320</v>
      </c>
      <c r="E177" s="6" t="s">
        <v>497</v>
      </c>
      <c r="F177" s="6" t="s">
        <v>533</v>
      </c>
      <c r="G177" s="7" t="s">
        <v>534</v>
      </c>
      <c r="H177" s="8">
        <v>8745</v>
      </c>
      <c r="I177" s="9">
        <v>0.01</v>
      </c>
      <c r="J177" s="10">
        <f t="shared" ref="J177:J181" si="27">(H177*0.99)+((H177*0.99)*0.0075)</f>
        <v>8722.4816249999985</v>
      </c>
    </row>
    <row r="178" spans="1:10" ht="15.75" customHeight="1" x14ac:dyDescent="0.35">
      <c r="A178" s="5" t="s">
        <v>10</v>
      </c>
      <c r="B178" s="6" t="s">
        <v>66</v>
      </c>
      <c r="C178" s="6" t="s">
        <v>67</v>
      </c>
      <c r="D178" s="6" t="s">
        <v>320</v>
      </c>
      <c r="E178" s="6" t="s">
        <v>488</v>
      </c>
      <c r="F178" s="6" t="s">
        <v>535</v>
      </c>
      <c r="G178" s="7" t="s">
        <v>536</v>
      </c>
      <c r="H178" s="8">
        <v>29150</v>
      </c>
      <c r="I178" s="9">
        <v>0.01</v>
      </c>
      <c r="J178" s="10">
        <f t="shared" si="27"/>
        <v>29074.938750000001</v>
      </c>
    </row>
    <row r="179" spans="1:10" ht="15.75" customHeight="1" x14ac:dyDescent="0.35">
      <c r="A179" s="5" t="s">
        <v>10</v>
      </c>
      <c r="B179" s="6" t="s">
        <v>66</v>
      </c>
      <c r="C179" s="6" t="s">
        <v>67</v>
      </c>
      <c r="D179" s="6" t="s">
        <v>320</v>
      </c>
      <c r="E179" s="6" t="s">
        <v>491</v>
      </c>
      <c r="F179" s="6" t="s">
        <v>537</v>
      </c>
      <c r="G179" s="7" t="s">
        <v>538</v>
      </c>
      <c r="H179" s="8">
        <v>43725</v>
      </c>
      <c r="I179" s="9">
        <v>0.01</v>
      </c>
      <c r="J179" s="10">
        <f t="shared" si="27"/>
        <v>43612.408125000002</v>
      </c>
    </row>
    <row r="180" spans="1:10" ht="15.75" customHeight="1" x14ac:dyDescent="0.35">
      <c r="A180" s="5" t="s">
        <v>10</v>
      </c>
      <c r="B180" s="6" t="s">
        <v>66</v>
      </c>
      <c r="C180" s="6" t="s">
        <v>67</v>
      </c>
      <c r="D180" s="6" t="s">
        <v>320</v>
      </c>
      <c r="E180" s="6" t="s">
        <v>494</v>
      </c>
      <c r="F180" s="6" t="s">
        <v>539</v>
      </c>
      <c r="G180" s="7" t="s">
        <v>540</v>
      </c>
      <c r="H180" s="8">
        <v>58300</v>
      </c>
      <c r="I180" s="9">
        <v>0.01</v>
      </c>
      <c r="J180" s="10">
        <f t="shared" si="27"/>
        <v>58149.877500000002</v>
      </c>
    </row>
    <row r="181" spans="1:10" ht="15.75" customHeight="1" x14ac:dyDescent="0.35">
      <c r="A181" s="5" t="s">
        <v>10</v>
      </c>
      <c r="B181" s="6" t="s">
        <v>66</v>
      </c>
      <c r="C181" s="6" t="s">
        <v>67</v>
      </c>
      <c r="D181" s="6" t="s">
        <v>320</v>
      </c>
      <c r="E181" s="6" t="s">
        <v>500</v>
      </c>
      <c r="F181" s="6" t="s">
        <v>541</v>
      </c>
      <c r="G181" s="7" t="s">
        <v>542</v>
      </c>
      <c r="H181" s="8">
        <v>14575</v>
      </c>
      <c r="I181" s="9">
        <v>0.01</v>
      </c>
      <c r="J181" s="10">
        <f t="shared" si="27"/>
        <v>14537.469375000001</v>
      </c>
    </row>
    <row r="182" spans="1:10" ht="15.75" customHeight="1" x14ac:dyDescent="0.35">
      <c r="A182" s="5" t="s">
        <v>10</v>
      </c>
      <c r="B182" s="6" t="s">
        <v>66</v>
      </c>
      <c r="C182" s="6" t="s">
        <v>67</v>
      </c>
      <c r="D182" s="6" t="s">
        <v>320</v>
      </c>
      <c r="E182" s="6" t="s">
        <v>543</v>
      </c>
      <c r="F182" s="6" t="s">
        <v>544</v>
      </c>
      <c r="G182" s="7" t="s">
        <v>545</v>
      </c>
      <c r="H182" s="8">
        <v>5830</v>
      </c>
      <c r="I182" s="9">
        <v>0.03</v>
      </c>
      <c r="J182" s="13">
        <f t="shared" ref="J182:J183" si="28">(H182*0.97)+((H182*0.97)*0.0075)</f>
        <v>5697.5132499999991</v>
      </c>
    </row>
    <row r="183" spans="1:10" ht="15.75" customHeight="1" x14ac:dyDescent="0.35">
      <c r="A183" s="5" t="s">
        <v>10</v>
      </c>
      <c r="B183" s="6" t="s">
        <v>66</v>
      </c>
      <c r="C183" s="6" t="s">
        <v>67</v>
      </c>
      <c r="D183" s="6" t="s">
        <v>320</v>
      </c>
      <c r="E183" s="6" t="s">
        <v>546</v>
      </c>
      <c r="F183" s="6" t="s">
        <v>547</v>
      </c>
      <c r="G183" s="7" t="s">
        <v>548</v>
      </c>
      <c r="H183" s="8">
        <v>14575</v>
      </c>
      <c r="I183" s="9">
        <v>0.03</v>
      </c>
      <c r="J183" s="13">
        <f t="shared" si="28"/>
        <v>14243.783125</v>
      </c>
    </row>
    <row r="184" spans="1:10" ht="15.75" customHeight="1" x14ac:dyDescent="0.35">
      <c r="A184" s="5" t="s">
        <v>10</v>
      </c>
      <c r="B184" s="6" t="s">
        <v>66</v>
      </c>
      <c r="C184" s="6" t="s">
        <v>67</v>
      </c>
      <c r="D184" s="6" t="s">
        <v>336</v>
      </c>
      <c r="E184" s="6" t="s">
        <v>549</v>
      </c>
      <c r="F184" s="6" t="s">
        <v>550</v>
      </c>
      <c r="G184" s="7" t="s">
        <v>551</v>
      </c>
      <c r="H184" s="8">
        <v>3060</v>
      </c>
      <c r="I184" s="9">
        <v>0.01</v>
      </c>
      <c r="J184" s="10">
        <f>(H184*0.99)+((H184*0.99)*0.0075)</f>
        <v>3052.1205</v>
      </c>
    </row>
    <row r="185" spans="1:10" ht="15.75" customHeight="1" x14ac:dyDescent="0.35">
      <c r="A185" s="5" t="s">
        <v>10</v>
      </c>
      <c r="B185" s="6" t="s">
        <v>407</v>
      </c>
      <c r="C185" s="6" t="s">
        <v>67</v>
      </c>
      <c r="D185" s="6" t="s">
        <v>408</v>
      </c>
      <c r="E185" s="6" t="s">
        <v>552</v>
      </c>
      <c r="F185" s="6" t="s">
        <v>553</v>
      </c>
      <c r="G185" s="7" t="s">
        <v>554</v>
      </c>
      <c r="H185" s="8">
        <v>548.9</v>
      </c>
      <c r="I185" s="9">
        <v>0.03</v>
      </c>
      <c r="J185" s="13">
        <f>(H185*0.97)+((H185*0.97)*0.0075)</f>
        <v>536.42624750000004</v>
      </c>
    </row>
    <row r="186" spans="1:10" ht="15.75" customHeight="1" x14ac:dyDescent="0.35">
      <c r="A186" s="5" t="s">
        <v>10</v>
      </c>
      <c r="B186" s="6" t="s">
        <v>385</v>
      </c>
      <c r="C186" s="6" t="s">
        <v>67</v>
      </c>
      <c r="D186" s="6" t="s">
        <v>385</v>
      </c>
      <c r="E186" s="6" t="s">
        <v>555</v>
      </c>
      <c r="F186" s="6" t="s">
        <v>556</v>
      </c>
      <c r="G186" s="7" t="s">
        <v>557</v>
      </c>
      <c r="H186" s="8">
        <v>522.5</v>
      </c>
      <c r="I186" s="9">
        <v>0.01</v>
      </c>
      <c r="J186" s="10">
        <f t="shared" ref="J186:J187" si="29">(H186*0.99)+((H186*0.99)*0.0075)</f>
        <v>521.1545625</v>
      </c>
    </row>
    <row r="187" spans="1:10" ht="15.75" customHeight="1" x14ac:dyDescent="0.35">
      <c r="A187" s="5" t="s">
        <v>10</v>
      </c>
      <c r="B187" s="6" t="s">
        <v>66</v>
      </c>
      <c r="C187" s="6" t="s">
        <v>67</v>
      </c>
      <c r="D187" s="6" t="s">
        <v>68</v>
      </c>
      <c r="E187" s="6" t="s">
        <v>558</v>
      </c>
      <c r="F187" s="6" t="s">
        <v>559</v>
      </c>
      <c r="G187" s="7" t="s">
        <v>560</v>
      </c>
      <c r="H187" s="8">
        <v>2915</v>
      </c>
      <c r="I187" s="9">
        <v>0.01</v>
      </c>
      <c r="J187" s="10">
        <f t="shared" si="29"/>
        <v>2907.4938750000001</v>
      </c>
    </row>
    <row r="188" spans="1:10" ht="15.75" customHeight="1" x14ac:dyDescent="0.35">
      <c r="A188" s="5" t="s">
        <v>10</v>
      </c>
      <c r="B188" s="6" t="s">
        <v>385</v>
      </c>
      <c r="C188" s="6" t="s">
        <v>67</v>
      </c>
      <c r="D188" s="6" t="s">
        <v>385</v>
      </c>
      <c r="E188" s="6" t="s">
        <v>561</v>
      </c>
      <c r="F188" s="6" t="s">
        <v>562</v>
      </c>
      <c r="G188" s="7" t="s">
        <v>563</v>
      </c>
      <c r="H188" s="8">
        <v>412.5</v>
      </c>
      <c r="I188" s="9">
        <v>0.03</v>
      </c>
      <c r="J188" s="13">
        <f>(H188*0.97)+((H188*0.97)*0.0075)</f>
        <v>403.12593750000002</v>
      </c>
    </row>
    <row r="189" spans="1:10" ht="15.75" customHeight="1" x14ac:dyDescent="0.35">
      <c r="A189" s="5" t="s">
        <v>10</v>
      </c>
      <c r="B189" s="6" t="s">
        <v>385</v>
      </c>
      <c r="C189" s="6" t="s">
        <v>67</v>
      </c>
      <c r="D189" s="6" t="s">
        <v>385</v>
      </c>
      <c r="E189" s="6" t="s">
        <v>564</v>
      </c>
      <c r="F189" s="6" t="s">
        <v>565</v>
      </c>
      <c r="G189" s="7" t="s">
        <v>566</v>
      </c>
      <c r="H189" s="8">
        <v>467.5</v>
      </c>
      <c r="I189" s="9">
        <v>0.01</v>
      </c>
      <c r="J189" s="10">
        <f>(H189*0.99)+((H189*0.99)*0.0075)</f>
        <v>466.29618749999997</v>
      </c>
    </row>
    <row r="190" spans="1:10" ht="15.75" customHeight="1" x14ac:dyDescent="0.35">
      <c r="A190" s="5" t="s">
        <v>10</v>
      </c>
      <c r="B190" s="6" t="s">
        <v>66</v>
      </c>
      <c r="C190" s="6" t="s">
        <v>67</v>
      </c>
      <c r="D190" s="6" t="s">
        <v>336</v>
      </c>
      <c r="E190" s="6" t="s">
        <v>567</v>
      </c>
      <c r="F190" s="6" t="s">
        <v>568</v>
      </c>
      <c r="G190" s="7" t="s">
        <v>569</v>
      </c>
      <c r="H190" s="8">
        <v>3060</v>
      </c>
      <c r="I190" s="9">
        <v>0.03</v>
      </c>
      <c r="J190" s="13">
        <f>(H190*0.97)+((H190*0.97)*0.0075)</f>
        <v>2990.4614999999999</v>
      </c>
    </row>
    <row r="191" spans="1:10" ht="15.75" customHeight="1" x14ac:dyDescent="0.35">
      <c r="A191" s="5" t="s">
        <v>10</v>
      </c>
      <c r="B191" s="6" t="s">
        <v>66</v>
      </c>
      <c r="C191" s="6" t="s">
        <v>67</v>
      </c>
      <c r="D191" s="6" t="s">
        <v>68</v>
      </c>
      <c r="E191" s="6" t="s">
        <v>570</v>
      </c>
      <c r="F191" s="6" t="s">
        <v>571</v>
      </c>
      <c r="G191" s="7" t="s">
        <v>572</v>
      </c>
      <c r="H191" s="8">
        <v>2915</v>
      </c>
      <c r="I191" s="9">
        <v>0.01</v>
      </c>
      <c r="J191" s="10">
        <f t="shared" ref="J191:J192" si="30">(H191*0.99)+((H191*0.99)*0.0075)</f>
        <v>2907.4938750000001</v>
      </c>
    </row>
    <row r="192" spans="1:10" ht="15.75" customHeight="1" x14ac:dyDescent="0.35">
      <c r="A192" s="5" t="s">
        <v>10</v>
      </c>
      <c r="B192" s="6" t="s">
        <v>66</v>
      </c>
      <c r="C192" s="6" t="s">
        <v>67</v>
      </c>
      <c r="D192" s="6" t="s">
        <v>336</v>
      </c>
      <c r="E192" s="6" t="s">
        <v>573</v>
      </c>
      <c r="F192" s="6" t="s">
        <v>574</v>
      </c>
      <c r="G192" s="7" t="s">
        <v>575</v>
      </c>
      <c r="H192" s="8">
        <v>9180</v>
      </c>
      <c r="I192" s="9">
        <v>0.01</v>
      </c>
      <c r="J192" s="10">
        <f t="shared" si="30"/>
        <v>9156.3615000000009</v>
      </c>
    </row>
    <row r="193" spans="1:10" ht="15.75" customHeight="1" x14ac:dyDescent="0.35">
      <c r="A193" s="5" t="s">
        <v>10</v>
      </c>
      <c r="B193" s="6" t="s">
        <v>66</v>
      </c>
      <c r="C193" s="6" t="s">
        <v>67</v>
      </c>
      <c r="D193" s="6" t="s">
        <v>68</v>
      </c>
      <c r="E193" s="6" t="s">
        <v>576</v>
      </c>
      <c r="F193" s="6" t="s">
        <v>577</v>
      </c>
      <c r="G193" s="7" t="s">
        <v>578</v>
      </c>
      <c r="H193" s="8">
        <v>2915</v>
      </c>
      <c r="I193" s="9">
        <v>0.03</v>
      </c>
      <c r="J193" s="13">
        <f t="shared" ref="J193:J194" si="31">(H193*0.97)+((H193*0.97)*0.0075)</f>
        <v>2848.7566249999995</v>
      </c>
    </row>
    <row r="194" spans="1:10" ht="15.75" customHeight="1" x14ac:dyDescent="0.35">
      <c r="A194" s="5" t="s">
        <v>10</v>
      </c>
      <c r="B194" s="6" t="s">
        <v>66</v>
      </c>
      <c r="C194" s="6" t="s">
        <v>67</v>
      </c>
      <c r="D194" s="6" t="s">
        <v>68</v>
      </c>
      <c r="E194" s="6" t="s">
        <v>579</v>
      </c>
      <c r="F194" s="6" t="s">
        <v>580</v>
      </c>
      <c r="G194" s="7" t="s">
        <v>581</v>
      </c>
      <c r="H194" s="8">
        <v>14575</v>
      </c>
      <c r="I194" s="9">
        <v>0.03</v>
      </c>
      <c r="J194" s="13">
        <f t="shared" si="31"/>
        <v>14243.783125</v>
      </c>
    </row>
    <row r="195" spans="1:10" ht="15.75" customHeight="1" x14ac:dyDescent="0.35">
      <c r="A195" s="5" t="s">
        <v>10</v>
      </c>
      <c r="B195" s="6" t="s">
        <v>385</v>
      </c>
      <c r="C195" s="6" t="s">
        <v>67</v>
      </c>
      <c r="D195" s="6" t="s">
        <v>385</v>
      </c>
      <c r="E195" s="6" t="s">
        <v>582</v>
      </c>
      <c r="F195" s="6" t="s">
        <v>583</v>
      </c>
      <c r="G195" s="7" t="s">
        <v>584</v>
      </c>
      <c r="H195" s="8">
        <v>247.5</v>
      </c>
      <c r="I195" s="9">
        <v>0.01</v>
      </c>
      <c r="J195" s="10">
        <f>(H195*0.99)+((H195*0.99)*0.0075)</f>
        <v>246.86268749999999</v>
      </c>
    </row>
    <row r="196" spans="1:10" ht="15.75" customHeight="1" x14ac:dyDescent="0.35">
      <c r="A196" s="5" t="s">
        <v>10</v>
      </c>
      <c r="B196" s="6" t="s">
        <v>66</v>
      </c>
      <c r="C196" s="6" t="s">
        <v>67</v>
      </c>
      <c r="D196" s="6" t="s">
        <v>320</v>
      </c>
      <c r="E196" s="6" t="s">
        <v>585</v>
      </c>
      <c r="F196" s="6" t="s">
        <v>586</v>
      </c>
      <c r="G196" s="7" t="s">
        <v>587</v>
      </c>
      <c r="H196" s="8">
        <v>25000</v>
      </c>
      <c r="I196" s="9">
        <v>0.03</v>
      </c>
      <c r="J196" s="13">
        <f t="shared" ref="J196:J197" si="32">(H196*0.97)+((H196*0.97)*0.0075)</f>
        <v>24431.875</v>
      </c>
    </row>
    <row r="197" spans="1:10" ht="15.75" customHeight="1" x14ac:dyDescent="0.35">
      <c r="A197" s="5" t="s">
        <v>10</v>
      </c>
      <c r="B197" s="6" t="s">
        <v>66</v>
      </c>
      <c r="C197" s="6" t="s">
        <v>67</v>
      </c>
      <c r="D197" s="6" t="s">
        <v>320</v>
      </c>
      <c r="E197" s="6" t="s">
        <v>588</v>
      </c>
      <c r="F197" s="6" t="s">
        <v>589</v>
      </c>
      <c r="G197" s="7" t="s">
        <v>590</v>
      </c>
      <c r="H197" s="8">
        <v>10000</v>
      </c>
      <c r="I197" s="9">
        <v>0.03</v>
      </c>
      <c r="J197" s="13">
        <f t="shared" si="32"/>
        <v>9772.75</v>
      </c>
    </row>
    <row r="198" spans="1:10" ht="15.75" customHeight="1" x14ac:dyDescent="0.35">
      <c r="A198" s="5" t="s">
        <v>10</v>
      </c>
      <c r="B198" s="6" t="s">
        <v>66</v>
      </c>
      <c r="C198" s="6" t="s">
        <v>67</v>
      </c>
      <c r="D198" s="6" t="s">
        <v>68</v>
      </c>
      <c r="E198" s="6" t="s">
        <v>591</v>
      </c>
      <c r="F198" s="6" t="s">
        <v>592</v>
      </c>
      <c r="G198" s="7" t="s">
        <v>593</v>
      </c>
      <c r="H198" s="8">
        <v>412.5</v>
      </c>
      <c r="I198" s="9">
        <v>0.01</v>
      </c>
      <c r="J198" s="10">
        <f t="shared" ref="J198:J199" si="33">(H198*0.99)+((H198*0.99)*0.0075)</f>
        <v>411.43781250000001</v>
      </c>
    </row>
    <row r="199" spans="1:10" ht="15.75" customHeight="1" x14ac:dyDescent="0.35">
      <c r="A199" s="5" t="s">
        <v>10</v>
      </c>
      <c r="B199" s="6" t="s">
        <v>66</v>
      </c>
      <c r="C199" s="6" t="s">
        <v>67</v>
      </c>
      <c r="D199" s="6" t="s">
        <v>68</v>
      </c>
      <c r="E199" s="6" t="s">
        <v>594</v>
      </c>
      <c r="F199" s="6" t="s">
        <v>595</v>
      </c>
      <c r="G199" s="7" t="s">
        <v>596</v>
      </c>
      <c r="H199" s="8">
        <v>2915</v>
      </c>
      <c r="I199" s="9">
        <v>0.01</v>
      </c>
      <c r="J199" s="10">
        <f t="shared" si="33"/>
        <v>2907.4938750000001</v>
      </c>
    </row>
    <row r="200" spans="1:10" ht="15.75" customHeight="1" x14ac:dyDescent="0.35">
      <c r="A200" s="5" t="s">
        <v>10</v>
      </c>
      <c r="B200" s="6" t="s">
        <v>66</v>
      </c>
      <c r="C200" s="6" t="s">
        <v>67</v>
      </c>
      <c r="D200" s="6" t="s">
        <v>336</v>
      </c>
      <c r="E200" s="6" t="s">
        <v>597</v>
      </c>
      <c r="F200" s="6" t="s">
        <v>598</v>
      </c>
      <c r="G200" s="7" t="s">
        <v>599</v>
      </c>
      <c r="H200" s="8">
        <v>45900</v>
      </c>
      <c r="I200" s="9">
        <v>0.03</v>
      </c>
      <c r="J200" s="13">
        <f t="shared" ref="J200:J203" si="34">(H200*0.97)+((H200*0.97)*0.0075)</f>
        <v>44856.922500000001</v>
      </c>
    </row>
    <row r="201" spans="1:10" ht="15.75" customHeight="1" x14ac:dyDescent="0.35">
      <c r="A201" s="5" t="s">
        <v>10</v>
      </c>
      <c r="B201" s="6" t="s">
        <v>66</v>
      </c>
      <c r="C201" s="6" t="s">
        <v>67</v>
      </c>
      <c r="D201" s="6" t="s">
        <v>336</v>
      </c>
      <c r="E201" s="6" t="s">
        <v>600</v>
      </c>
      <c r="F201" s="6" t="s">
        <v>601</v>
      </c>
      <c r="G201" s="7" t="s">
        <v>602</v>
      </c>
      <c r="H201" s="8">
        <v>30600</v>
      </c>
      <c r="I201" s="9">
        <v>0.03</v>
      </c>
      <c r="J201" s="13">
        <f t="shared" si="34"/>
        <v>29904.615000000002</v>
      </c>
    </row>
    <row r="202" spans="1:10" ht="15.75" customHeight="1" x14ac:dyDescent="0.35">
      <c r="A202" s="5" t="s">
        <v>10</v>
      </c>
      <c r="B202" s="6" t="s">
        <v>66</v>
      </c>
      <c r="C202" s="6" t="s">
        <v>67</v>
      </c>
      <c r="D202" s="6" t="s">
        <v>336</v>
      </c>
      <c r="E202" s="6" t="s">
        <v>603</v>
      </c>
      <c r="F202" s="6" t="s">
        <v>604</v>
      </c>
      <c r="G202" s="7" t="s">
        <v>605</v>
      </c>
      <c r="H202" s="8">
        <v>15300</v>
      </c>
      <c r="I202" s="9">
        <v>0.03</v>
      </c>
      <c r="J202" s="13">
        <f t="shared" si="34"/>
        <v>14952.307500000001</v>
      </c>
    </row>
    <row r="203" spans="1:10" ht="15.75" customHeight="1" x14ac:dyDescent="0.35">
      <c r="A203" s="5" t="s">
        <v>10</v>
      </c>
      <c r="B203" s="6" t="s">
        <v>66</v>
      </c>
      <c r="C203" s="6" t="s">
        <v>67</v>
      </c>
      <c r="D203" s="6" t="s">
        <v>336</v>
      </c>
      <c r="E203" s="6" t="s">
        <v>606</v>
      </c>
      <c r="F203" s="6" t="s">
        <v>607</v>
      </c>
      <c r="G203" s="7" t="s">
        <v>608</v>
      </c>
      <c r="H203" s="8">
        <v>15300</v>
      </c>
      <c r="I203" s="9">
        <v>0.03</v>
      </c>
      <c r="J203" s="13">
        <f t="shared" si="34"/>
        <v>14952.307500000001</v>
      </c>
    </row>
    <row r="204" spans="1:10" ht="15.75" customHeight="1" x14ac:dyDescent="0.35">
      <c r="A204" s="5" t="s">
        <v>10</v>
      </c>
      <c r="B204" s="6" t="s">
        <v>66</v>
      </c>
      <c r="C204" s="6" t="s">
        <v>67</v>
      </c>
      <c r="D204" s="6" t="s">
        <v>68</v>
      </c>
      <c r="E204" s="6" t="s">
        <v>609</v>
      </c>
      <c r="F204" s="6" t="s">
        <v>610</v>
      </c>
      <c r="G204" s="7" t="s">
        <v>611</v>
      </c>
      <c r="H204" s="8">
        <v>2915</v>
      </c>
      <c r="I204" s="9">
        <v>0.01</v>
      </c>
      <c r="J204" s="10">
        <f>(H204*0.99)+((H204*0.99)*0.0075)</f>
        <v>2907.4938750000001</v>
      </c>
    </row>
    <row r="205" spans="1:10" ht="15.75" customHeight="1" x14ac:dyDescent="0.35">
      <c r="A205" s="5" t="s">
        <v>10</v>
      </c>
      <c r="B205" s="6" t="s">
        <v>85</v>
      </c>
      <c r="C205" s="6" t="s">
        <v>85</v>
      </c>
      <c r="D205" s="6" t="s">
        <v>194</v>
      </c>
      <c r="E205" s="6" t="s">
        <v>612</v>
      </c>
      <c r="F205" s="6" t="s">
        <v>613</v>
      </c>
      <c r="G205" s="7" t="s">
        <v>614</v>
      </c>
      <c r="H205" s="8">
        <v>7</v>
      </c>
      <c r="I205" s="9">
        <v>0.03</v>
      </c>
      <c r="J205" s="13">
        <f t="shared" ref="J205:J247" si="35">(H205*0.97)+((H205*0.97)*0.0075)</f>
        <v>6.8409250000000004</v>
      </c>
    </row>
    <row r="206" spans="1:10" ht="15.75" customHeight="1" x14ac:dyDescent="0.35">
      <c r="A206" s="5" t="s">
        <v>10</v>
      </c>
      <c r="B206" s="6" t="s">
        <v>85</v>
      </c>
      <c r="C206" s="6" t="s">
        <v>85</v>
      </c>
      <c r="D206" s="6" t="s">
        <v>194</v>
      </c>
      <c r="E206" s="6" t="s">
        <v>615</v>
      </c>
      <c r="F206" s="6" t="s">
        <v>616</v>
      </c>
      <c r="G206" s="7" t="s">
        <v>617</v>
      </c>
      <c r="H206" s="8">
        <v>7</v>
      </c>
      <c r="I206" s="9">
        <v>0.03</v>
      </c>
      <c r="J206" s="13">
        <f t="shared" si="35"/>
        <v>6.8409250000000004</v>
      </c>
    </row>
    <row r="207" spans="1:10" ht="15.75" customHeight="1" x14ac:dyDescent="0.35">
      <c r="A207" s="5" t="s">
        <v>10</v>
      </c>
      <c r="B207" s="6" t="s">
        <v>59</v>
      </c>
      <c r="C207" s="6" t="s">
        <v>12</v>
      </c>
      <c r="D207" s="6" t="s">
        <v>618</v>
      </c>
      <c r="E207" s="6" t="s">
        <v>619</v>
      </c>
      <c r="F207" s="6" t="s">
        <v>620</v>
      </c>
      <c r="G207" s="7" t="s">
        <v>621</v>
      </c>
      <c r="H207" s="8">
        <v>6.5</v>
      </c>
      <c r="I207" s="9">
        <v>0.03</v>
      </c>
      <c r="J207" s="13">
        <f t="shared" si="35"/>
        <v>6.3522875000000001</v>
      </c>
    </row>
    <row r="208" spans="1:10" ht="15.75" customHeight="1" x14ac:dyDescent="0.35">
      <c r="A208" s="5" t="s">
        <v>10</v>
      </c>
      <c r="B208" s="6" t="s">
        <v>59</v>
      </c>
      <c r="C208" s="6" t="s">
        <v>12</v>
      </c>
      <c r="D208" s="6" t="s">
        <v>618</v>
      </c>
      <c r="E208" s="6" t="s">
        <v>622</v>
      </c>
      <c r="F208" s="6" t="s">
        <v>623</v>
      </c>
      <c r="G208" s="7" t="s">
        <v>624</v>
      </c>
      <c r="H208" s="8">
        <v>6.5</v>
      </c>
      <c r="I208" s="9">
        <v>0.03</v>
      </c>
      <c r="J208" s="13">
        <f t="shared" si="35"/>
        <v>6.3522875000000001</v>
      </c>
    </row>
    <row r="209" spans="1:10" ht="15.75" customHeight="1" x14ac:dyDescent="0.35">
      <c r="A209" s="5" t="s">
        <v>10</v>
      </c>
      <c r="B209" s="6" t="s">
        <v>85</v>
      </c>
      <c r="C209" s="6" t="s">
        <v>85</v>
      </c>
      <c r="D209" s="6" t="s">
        <v>86</v>
      </c>
      <c r="E209" s="6" t="s">
        <v>625</v>
      </c>
      <c r="F209" s="6" t="s">
        <v>626</v>
      </c>
      <c r="G209" s="7" t="s">
        <v>627</v>
      </c>
      <c r="H209" s="8">
        <v>90.81</v>
      </c>
      <c r="I209" s="9">
        <v>0.03</v>
      </c>
      <c r="J209" s="13">
        <f t="shared" si="35"/>
        <v>88.746342749999997</v>
      </c>
    </row>
    <row r="210" spans="1:10" ht="15.75" customHeight="1" x14ac:dyDescent="0.35">
      <c r="A210" s="5" t="s">
        <v>10</v>
      </c>
      <c r="B210" s="6" t="s">
        <v>85</v>
      </c>
      <c r="C210" s="6" t="s">
        <v>85</v>
      </c>
      <c r="D210" s="6" t="s">
        <v>86</v>
      </c>
      <c r="E210" s="6" t="s">
        <v>628</v>
      </c>
      <c r="F210" s="6" t="s">
        <v>629</v>
      </c>
      <c r="G210" s="7" t="s">
        <v>630</v>
      </c>
      <c r="H210" s="8">
        <v>90.81</v>
      </c>
      <c r="I210" s="9">
        <v>0.03</v>
      </c>
      <c r="J210" s="13">
        <f t="shared" si="35"/>
        <v>88.746342749999997</v>
      </c>
    </row>
    <row r="211" spans="1:10" ht="15.75" customHeight="1" x14ac:dyDescent="0.35">
      <c r="A211" s="5" t="s">
        <v>10</v>
      </c>
      <c r="B211" s="6" t="s">
        <v>85</v>
      </c>
      <c r="C211" s="6" t="s">
        <v>85</v>
      </c>
      <c r="D211" s="6" t="s">
        <v>194</v>
      </c>
      <c r="E211" s="6" t="s">
        <v>631</v>
      </c>
      <c r="F211" s="6" t="s">
        <v>631</v>
      </c>
      <c r="G211" s="7" t="s">
        <v>632</v>
      </c>
      <c r="H211" s="8">
        <v>184.84</v>
      </c>
      <c r="I211" s="9">
        <v>0.03</v>
      </c>
      <c r="J211" s="13">
        <f t="shared" si="35"/>
        <v>180.639511</v>
      </c>
    </row>
    <row r="212" spans="1:10" ht="15.75" customHeight="1" x14ac:dyDescent="0.35">
      <c r="A212" s="5" t="s">
        <v>10</v>
      </c>
      <c r="B212" s="6" t="s">
        <v>85</v>
      </c>
      <c r="C212" s="6" t="s">
        <v>85</v>
      </c>
      <c r="D212" s="6" t="s">
        <v>194</v>
      </c>
      <c r="E212" s="6" t="s">
        <v>633</v>
      </c>
      <c r="F212" s="6" t="s">
        <v>633</v>
      </c>
      <c r="G212" s="7" t="s">
        <v>634</v>
      </c>
      <c r="H212" s="8">
        <v>184.84</v>
      </c>
      <c r="I212" s="9">
        <v>0.03</v>
      </c>
      <c r="J212" s="13">
        <f t="shared" si="35"/>
        <v>180.639511</v>
      </c>
    </row>
    <row r="213" spans="1:10" ht="15.75" customHeight="1" x14ac:dyDescent="0.35">
      <c r="A213" s="5" t="s">
        <v>10</v>
      </c>
      <c r="B213" s="6" t="s">
        <v>85</v>
      </c>
      <c r="C213" s="6" t="s">
        <v>85</v>
      </c>
      <c r="D213" s="6" t="s">
        <v>86</v>
      </c>
      <c r="E213" s="6" t="s">
        <v>635</v>
      </c>
      <c r="F213" s="6" t="s">
        <v>636</v>
      </c>
      <c r="G213" s="7" t="s">
        <v>637</v>
      </c>
      <c r="H213" s="8">
        <v>112.61</v>
      </c>
      <c r="I213" s="9">
        <v>0.03</v>
      </c>
      <c r="J213" s="13">
        <f t="shared" si="35"/>
        <v>110.05093774999999</v>
      </c>
    </row>
    <row r="214" spans="1:10" ht="15.75" customHeight="1" x14ac:dyDescent="0.35">
      <c r="A214" s="5" t="s">
        <v>10</v>
      </c>
      <c r="B214" s="6" t="s">
        <v>85</v>
      </c>
      <c r="C214" s="6" t="s">
        <v>85</v>
      </c>
      <c r="D214" s="6" t="s">
        <v>86</v>
      </c>
      <c r="E214" s="6" t="s">
        <v>638</v>
      </c>
      <c r="F214" s="6" t="s">
        <v>639</v>
      </c>
      <c r="G214" s="7" t="s">
        <v>640</v>
      </c>
      <c r="H214" s="8">
        <v>112.61</v>
      </c>
      <c r="I214" s="9">
        <v>0.03</v>
      </c>
      <c r="J214" s="13">
        <f t="shared" si="35"/>
        <v>110.05093774999999</v>
      </c>
    </row>
    <row r="215" spans="1:10" ht="15.75" customHeight="1" x14ac:dyDescent="0.35">
      <c r="A215" s="5" t="s">
        <v>10</v>
      </c>
      <c r="B215" s="6" t="s">
        <v>228</v>
      </c>
      <c r="C215" s="6" t="s">
        <v>12</v>
      </c>
      <c r="D215" s="6" t="s">
        <v>641</v>
      </c>
      <c r="E215" s="6" t="s">
        <v>642</v>
      </c>
      <c r="F215" s="6" t="s">
        <v>642</v>
      </c>
      <c r="G215" s="7" t="s">
        <v>643</v>
      </c>
      <c r="H215" s="8">
        <v>7875</v>
      </c>
      <c r="I215" s="9">
        <v>0.03</v>
      </c>
      <c r="J215" s="13">
        <f t="shared" si="35"/>
        <v>7696.0406249999996</v>
      </c>
    </row>
    <row r="216" spans="1:10" ht="15.75" customHeight="1" x14ac:dyDescent="0.35">
      <c r="A216" s="5" t="s">
        <v>10</v>
      </c>
      <c r="B216" s="6" t="s">
        <v>228</v>
      </c>
      <c r="C216" s="6" t="s">
        <v>12</v>
      </c>
      <c r="D216" s="6" t="s">
        <v>641</v>
      </c>
      <c r="E216" s="6" t="s">
        <v>644</v>
      </c>
      <c r="F216" s="6" t="s">
        <v>644</v>
      </c>
      <c r="G216" s="7" t="s">
        <v>645</v>
      </c>
      <c r="H216" s="8">
        <v>7875</v>
      </c>
      <c r="I216" s="9">
        <v>0.03</v>
      </c>
      <c r="J216" s="13">
        <f t="shared" si="35"/>
        <v>7696.0406249999996</v>
      </c>
    </row>
    <row r="217" spans="1:10" ht="15.75" customHeight="1" x14ac:dyDescent="0.35">
      <c r="A217" s="5" t="s">
        <v>10</v>
      </c>
      <c r="B217" s="6" t="s">
        <v>228</v>
      </c>
      <c r="C217" s="6" t="s">
        <v>12</v>
      </c>
      <c r="D217" s="6" t="s">
        <v>646</v>
      </c>
      <c r="E217" s="6" t="s">
        <v>646</v>
      </c>
      <c r="F217" s="6" t="s">
        <v>647</v>
      </c>
      <c r="G217" s="7" t="s">
        <v>648</v>
      </c>
      <c r="H217" s="8">
        <v>63</v>
      </c>
      <c r="I217" s="9">
        <v>0.03</v>
      </c>
      <c r="J217" s="13">
        <f t="shared" si="35"/>
        <v>61.568325000000002</v>
      </c>
    </row>
    <row r="218" spans="1:10" ht="15.75" customHeight="1" x14ac:dyDescent="0.35">
      <c r="A218" s="5" t="s">
        <v>10</v>
      </c>
      <c r="B218" s="6" t="s">
        <v>228</v>
      </c>
      <c r="C218" s="6" t="s">
        <v>12</v>
      </c>
      <c r="D218" s="6" t="s">
        <v>646</v>
      </c>
      <c r="E218" s="6" t="s">
        <v>649</v>
      </c>
      <c r="F218" s="6" t="s">
        <v>650</v>
      </c>
      <c r="G218" s="7" t="s">
        <v>651</v>
      </c>
      <c r="H218" s="8">
        <v>63</v>
      </c>
      <c r="I218" s="9">
        <v>0.03</v>
      </c>
      <c r="J218" s="13">
        <f t="shared" si="35"/>
        <v>61.568325000000002</v>
      </c>
    </row>
    <row r="219" spans="1:10" ht="15.75" customHeight="1" x14ac:dyDescent="0.35">
      <c r="A219" s="5" t="s">
        <v>10</v>
      </c>
      <c r="B219" s="6" t="s">
        <v>228</v>
      </c>
      <c r="C219" s="6" t="s">
        <v>12</v>
      </c>
      <c r="D219" s="6" t="s">
        <v>652</v>
      </c>
      <c r="E219" s="6" t="s">
        <v>653</v>
      </c>
      <c r="F219" s="6" t="s">
        <v>654</v>
      </c>
      <c r="G219" s="7" t="s">
        <v>655</v>
      </c>
      <c r="H219" s="8">
        <v>1.05</v>
      </c>
      <c r="I219" s="9">
        <v>0.03</v>
      </c>
      <c r="J219" s="13">
        <f t="shared" si="35"/>
        <v>1.0261387499999999</v>
      </c>
    </row>
    <row r="220" spans="1:10" ht="15.75" customHeight="1" x14ac:dyDescent="0.35">
      <c r="A220" s="5" t="s">
        <v>10</v>
      </c>
      <c r="B220" s="6" t="s">
        <v>228</v>
      </c>
      <c r="C220" s="6" t="s">
        <v>12</v>
      </c>
      <c r="D220" s="6" t="s">
        <v>656</v>
      </c>
      <c r="E220" s="6" t="s">
        <v>657</v>
      </c>
      <c r="F220" s="6" t="s">
        <v>658</v>
      </c>
      <c r="G220" s="7" t="s">
        <v>659</v>
      </c>
      <c r="H220" s="8">
        <v>21000</v>
      </c>
      <c r="I220" s="9">
        <v>0.03</v>
      </c>
      <c r="J220" s="13">
        <f t="shared" si="35"/>
        <v>20522.775000000001</v>
      </c>
    </row>
    <row r="221" spans="1:10" ht="15.75" customHeight="1" x14ac:dyDescent="0.35">
      <c r="A221" s="5" t="s">
        <v>10</v>
      </c>
      <c r="B221" s="6" t="s">
        <v>228</v>
      </c>
      <c r="C221" s="6" t="s">
        <v>12</v>
      </c>
      <c r="D221" s="6" t="s">
        <v>656</v>
      </c>
      <c r="E221" s="6" t="s">
        <v>660</v>
      </c>
      <c r="F221" s="6" t="s">
        <v>661</v>
      </c>
      <c r="G221" s="7" t="s">
        <v>662</v>
      </c>
      <c r="H221" s="8">
        <v>21000</v>
      </c>
      <c r="I221" s="9">
        <v>0.03</v>
      </c>
      <c r="J221" s="13">
        <f t="shared" si="35"/>
        <v>20522.775000000001</v>
      </c>
    </row>
    <row r="222" spans="1:10" ht="15.75" customHeight="1" x14ac:dyDescent="0.35">
      <c r="A222" s="5" t="s">
        <v>10</v>
      </c>
      <c r="B222" s="6" t="s">
        <v>228</v>
      </c>
      <c r="C222" s="6" t="s">
        <v>12</v>
      </c>
      <c r="D222" s="6" t="s">
        <v>663</v>
      </c>
      <c r="E222" s="6" t="s">
        <v>663</v>
      </c>
      <c r="F222" s="6" t="s">
        <v>664</v>
      </c>
      <c r="G222" s="7" t="s">
        <v>665</v>
      </c>
      <c r="H222" s="8">
        <v>31500</v>
      </c>
      <c r="I222" s="9">
        <v>0.03</v>
      </c>
      <c r="J222" s="13">
        <f t="shared" si="35"/>
        <v>30784.162499999999</v>
      </c>
    </row>
    <row r="223" spans="1:10" ht="15.75" customHeight="1" x14ac:dyDescent="0.35">
      <c r="A223" s="5" t="s">
        <v>10</v>
      </c>
      <c r="B223" s="6" t="s">
        <v>228</v>
      </c>
      <c r="C223" s="6" t="s">
        <v>12</v>
      </c>
      <c r="D223" s="6" t="s">
        <v>663</v>
      </c>
      <c r="E223" s="6" t="s">
        <v>666</v>
      </c>
      <c r="F223" s="6" t="s">
        <v>667</v>
      </c>
      <c r="G223" s="7" t="s">
        <v>668</v>
      </c>
      <c r="H223" s="8">
        <v>31500</v>
      </c>
      <c r="I223" s="9">
        <v>0.03</v>
      </c>
      <c r="J223" s="13">
        <f t="shared" si="35"/>
        <v>30784.162499999999</v>
      </c>
    </row>
    <row r="224" spans="1:10" ht="15.75" customHeight="1" x14ac:dyDescent="0.35">
      <c r="A224" s="5" t="s">
        <v>10</v>
      </c>
      <c r="B224" s="6" t="s">
        <v>228</v>
      </c>
      <c r="C224" s="6" t="s">
        <v>12</v>
      </c>
      <c r="D224" s="6" t="s">
        <v>669</v>
      </c>
      <c r="E224" s="6" t="s">
        <v>669</v>
      </c>
      <c r="F224" s="6" t="s">
        <v>670</v>
      </c>
      <c r="G224" s="7" t="s">
        <v>671</v>
      </c>
      <c r="H224" s="8">
        <v>31500</v>
      </c>
      <c r="I224" s="9">
        <v>0.03</v>
      </c>
      <c r="J224" s="13">
        <f t="shared" si="35"/>
        <v>30784.162499999999</v>
      </c>
    </row>
    <row r="225" spans="1:10" ht="15.75" customHeight="1" x14ac:dyDescent="0.35">
      <c r="A225" s="5" t="s">
        <v>10</v>
      </c>
      <c r="B225" s="6" t="s">
        <v>228</v>
      </c>
      <c r="C225" s="6" t="s">
        <v>12</v>
      </c>
      <c r="D225" s="6" t="s">
        <v>669</v>
      </c>
      <c r="E225" s="6" t="s">
        <v>672</v>
      </c>
      <c r="F225" s="6" t="s">
        <v>673</v>
      </c>
      <c r="G225" s="7" t="s">
        <v>674</v>
      </c>
      <c r="H225" s="8">
        <v>31500</v>
      </c>
      <c r="I225" s="9">
        <v>0.03</v>
      </c>
      <c r="J225" s="13">
        <f t="shared" si="35"/>
        <v>30784.162499999999</v>
      </c>
    </row>
    <row r="226" spans="1:10" ht="15.75" customHeight="1" x14ac:dyDescent="0.35">
      <c r="A226" s="5" t="s">
        <v>10</v>
      </c>
      <c r="B226" s="6" t="s">
        <v>228</v>
      </c>
      <c r="C226" s="6" t="s">
        <v>12</v>
      </c>
      <c r="D226" s="6" t="s">
        <v>641</v>
      </c>
      <c r="E226" s="6" t="s">
        <v>675</v>
      </c>
      <c r="F226" s="6" t="s">
        <v>676</v>
      </c>
      <c r="G226" s="7" t="s">
        <v>677</v>
      </c>
      <c r="H226" s="8">
        <v>7875</v>
      </c>
      <c r="I226" s="9">
        <v>0.03</v>
      </c>
      <c r="J226" s="13">
        <f t="shared" si="35"/>
        <v>7696.0406249999996</v>
      </c>
    </row>
    <row r="227" spans="1:10" ht="15.75" customHeight="1" x14ac:dyDescent="0.35">
      <c r="A227" s="5" t="s">
        <v>10</v>
      </c>
      <c r="B227" s="6" t="s">
        <v>228</v>
      </c>
      <c r="C227" s="6" t="s">
        <v>12</v>
      </c>
      <c r="D227" s="6" t="s">
        <v>641</v>
      </c>
      <c r="E227" s="6" t="s">
        <v>678</v>
      </c>
      <c r="F227" s="6" t="s">
        <v>679</v>
      </c>
      <c r="G227" s="7" t="s">
        <v>680</v>
      </c>
      <c r="H227" s="8">
        <v>7875</v>
      </c>
      <c r="I227" s="9">
        <v>0.03</v>
      </c>
      <c r="J227" s="13">
        <f t="shared" si="35"/>
        <v>7696.0406249999996</v>
      </c>
    </row>
    <row r="228" spans="1:10" ht="15.75" customHeight="1" x14ac:dyDescent="0.35">
      <c r="A228" s="5" t="s">
        <v>10</v>
      </c>
      <c r="B228" s="6" t="s">
        <v>228</v>
      </c>
      <c r="C228" s="6" t="s">
        <v>12</v>
      </c>
      <c r="D228" s="6" t="s">
        <v>681</v>
      </c>
      <c r="E228" s="6" t="s">
        <v>681</v>
      </c>
      <c r="F228" s="6" t="s">
        <v>682</v>
      </c>
      <c r="G228" s="7" t="s">
        <v>683</v>
      </c>
      <c r="H228" s="8">
        <v>42000</v>
      </c>
      <c r="I228" s="9">
        <v>0.03</v>
      </c>
      <c r="J228" s="13">
        <f t="shared" si="35"/>
        <v>41045.550000000003</v>
      </c>
    </row>
    <row r="229" spans="1:10" ht="15.75" customHeight="1" x14ac:dyDescent="0.35">
      <c r="A229" s="5" t="s">
        <v>10</v>
      </c>
      <c r="B229" s="6" t="s">
        <v>228</v>
      </c>
      <c r="C229" s="6" t="s">
        <v>12</v>
      </c>
      <c r="D229" s="6" t="s">
        <v>681</v>
      </c>
      <c r="E229" s="6" t="s">
        <v>684</v>
      </c>
      <c r="F229" s="6" t="s">
        <v>685</v>
      </c>
      <c r="G229" s="7" t="s">
        <v>686</v>
      </c>
      <c r="H229" s="8">
        <v>42000</v>
      </c>
      <c r="I229" s="9">
        <v>0.03</v>
      </c>
      <c r="J229" s="13">
        <f t="shared" si="35"/>
        <v>41045.550000000003</v>
      </c>
    </row>
    <row r="230" spans="1:10" ht="15.75" customHeight="1" x14ac:dyDescent="0.35">
      <c r="A230" s="5" t="s">
        <v>10</v>
      </c>
      <c r="B230" s="6" t="s">
        <v>228</v>
      </c>
      <c r="C230" s="6" t="s">
        <v>12</v>
      </c>
      <c r="D230" s="6" t="s">
        <v>229</v>
      </c>
      <c r="E230" s="6" t="s">
        <v>687</v>
      </c>
      <c r="F230" s="6" t="s">
        <v>688</v>
      </c>
      <c r="G230" s="7" t="s">
        <v>689</v>
      </c>
      <c r="H230" s="8">
        <v>21000</v>
      </c>
      <c r="I230" s="9">
        <v>0.03</v>
      </c>
      <c r="J230" s="13">
        <f t="shared" si="35"/>
        <v>20522.775000000001</v>
      </c>
    </row>
    <row r="231" spans="1:10" ht="15.75" customHeight="1" x14ac:dyDescent="0.35">
      <c r="A231" s="5" t="s">
        <v>10</v>
      </c>
      <c r="B231" s="6" t="s">
        <v>228</v>
      </c>
      <c r="C231" s="6" t="s">
        <v>12</v>
      </c>
      <c r="D231" s="6" t="s">
        <v>229</v>
      </c>
      <c r="E231" s="6" t="s">
        <v>690</v>
      </c>
      <c r="F231" s="6" t="s">
        <v>691</v>
      </c>
      <c r="G231" s="7" t="s">
        <v>692</v>
      </c>
      <c r="H231" s="8">
        <v>21000</v>
      </c>
      <c r="I231" s="9">
        <v>0.03</v>
      </c>
      <c r="J231" s="13">
        <f t="shared" si="35"/>
        <v>20522.775000000001</v>
      </c>
    </row>
    <row r="232" spans="1:10" ht="15.75" customHeight="1" x14ac:dyDescent="0.35">
      <c r="A232" s="5" t="s">
        <v>10</v>
      </c>
      <c r="B232" s="6" t="s">
        <v>228</v>
      </c>
      <c r="C232" s="6" t="s">
        <v>12</v>
      </c>
      <c r="D232" s="6" t="s">
        <v>687</v>
      </c>
      <c r="E232" s="6" t="s">
        <v>693</v>
      </c>
      <c r="F232" s="6" t="s">
        <v>694</v>
      </c>
      <c r="G232" s="7" t="s">
        <v>695</v>
      </c>
      <c r="H232" s="8">
        <v>1575</v>
      </c>
      <c r="I232" s="9">
        <v>0.03</v>
      </c>
      <c r="J232" s="13">
        <f t="shared" si="35"/>
        <v>1539.2081250000001</v>
      </c>
    </row>
    <row r="233" spans="1:10" ht="15.75" customHeight="1" x14ac:dyDescent="0.35">
      <c r="A233" s="5" t="s">
        <v>10</v>
      </c>
      <c r="B233" s="6" t="s">
        <v>228</v>
      </c>
      <c r="C233" s="6" t="s">
        <v>12</v>
      </c>
      <c r="D233" s="6" t="s">
        <v>687</v>
      </c>
      <c r="E233" s="6" t="s">
        <v>696</v>
      </c>
      <c r="F233" s="6" t="s">
        <v>697</v>
      </c>
      <c r="G233" s="7" t="s">
        <v>698</v>
      </c>
      <c r="H233" s="8">
        <v>1575</v>
      </c>
      <c r="I233" s="9">
        <v>0.03</v>
      </c>
      <c r="J233" s="13">
        <f t="shared" si="35"/>
        <v>1539.2081250000001</v>
      </c>
    </row>
    <row r="234" spans="1:10" ht="15.75" customHeight="1" x14ac:dyDescent="0.35">
      <c r="A234" s="5" t="s">
        <v>10</v>
      </c>
      <c r="B234" s="6" t="s">
        <v>228</v>
      </c>
      <c r="C234" s="6" t="s">
        <v>12</v>
      </c>
      <c r="D234" s="6" t="s">
        <v>699</v>
      </c>
      <c r="E234" s="6" t="s">
        <v>700</v>
      </c>
      <c r="F234" s="6" t="s">
        <v>701</v>
      </c>
      <c r="G234" s="7" t="s">
        <v>702</v>
      </c>
      <c r="H234" s="8">
        <v>1050</v>
      </c>
      <c r="I234" s="9">
        <v>0.03</v>
      </c>
      <c r="J234" s="13">
        <f t="shared" si="35"/>
        <v>1026.1387500000001</v>
      </c>
    </row>
    <row r="235" spans="1:10" ht="15.75" customHeight="1" x14ac:dyDescent="0.35">
      <c r="A235" s="5" t="s">
        <v>10</v>
      </c>
      <c r="B235" s="6" t="s">
        <v>228</v>
      </c>
      <c r="C235" s="6" t="s">
        <v>12</v>
      </c>
      <c r="D235" s="6" t="s">
        <v>699</v>
      </c>
      <c r="E235" s="6" t="s">
        <v>703</v>
      </c>
      <c r="F235" s="6" t="s">
        <v>704</v>
      </c>
      <c r="G235" s="7" t="s">
        <v>705</v>
      </c>
      <c r="H235" s="8">
        <v>1050</v>
      </c>
      <c r="I235" s="9">
        <v>0.03</v>
      </c>
      <c r="J235" s="13">
        <f t="shared" si="35"/>
        <v>1026.1387500000001</v>
      </c>
    </row>
    <row r="236" spans="1:10" ht="15.75" customHeight="1" x14ac:dyDescent="0.35">
      <c r="A236" s="5" t="s">
        <v>10</v>
      </c>
      <c r="B236" s="6" t="s">
        <v>228</v>
      </c>
      <c r="C236" s="6" t="s">
        <v>12</v>
      </c>
      <c r="D236" s="6" t="s">
        <v>706</v>
      </c>
      <c r="E236" s="6" t="s">
        <v>707</v>
      </c>
      <c r="F236" s="6" t="s">
        <v>708</v>
      </c>
      <c r="G236" s="7" t="s">
        <v>709</v>
      </c>
      <c r="H236" s="8">
        <v>525</v>
      </c>
      <c r="I236" s="9">
        <v>0.03</v>
      </c>
      <c r="J236" s="13">
        <f t="shared" si="35"/>
        <v>513.06937500000004</v>
      </c>
    </row>
    <row r="237" spans="1:10" ht="15.75" customHeight="1" x14ac:dyDescent="0.35">
      <c r="A237" s="5" t="s">
        <v>10</v>
      </c>
      <c r="B237" s="6" t="s">
        <v>228</v>
      </c>
      <c r="C237" s="6" t="s">
        <v>12</v>
      </c>
      <c r="D237" s="6" t="s">
        <v>706</v>
      </c>
      <c r="E237" s="6" t="s">
        <v>710</v>
      </c>
      <c r="F237" s="6" t="s">
        <v>711</v>
      </c>
      <c r="G237" s="7" t="s">
        <v>712</v>
      </c>
      <c r="H237" s="8">
        <v>525</v>
      </c>
      <c r="I237" s="9">
        <v>0.03</v>
      </c>
      <c r="J237" s="13">
        <f t="shared" si="35"/>
        <v>513.06937500000004</v>
      </c>
    </row>
    <row r="238" spans="1:10" ht="15.75" customHeight="1" x14ac:dyDescent="0.35">
      <c r="A238" s="5" t="s">
        <v>10</v>
      </c>
      <c r="B238" s="6" t="s">
        <v>228</v>
      </c>
      <c r="C238" s="6" t="s">
        <v>12</v>
      </c>
      <c r="D238" s="6" t="s">
        <v>713</v>
      </c>
      <c r="E238" s="6" t="s">
        <v>713</v>
      </c>
      <c r="F238" s="6" t="s">
        <v>714</v>
      </c>
      <c r="G238" s="7" t="s">
        <v>715</v>
      </c>
      <c r="H238" s="8">
        <v>297.5</v>
      </c>
      <c r="I238" s="9">
        <v>0.03</v>
      </c>
      <c r="J238" s="13">
        <f t="shared" si="35"/>
        <v>290.73931249999998</v>
      </c>
    </row>
    <row r="239" spans="1:10" ht="15.75" customHeight="1" x14ac:dyDescent="0.35">
      <c r="A239" s="5" t="s">
        <v>10</v>
      </c>
      <c r="B239" s="6" t="s">
        <v>228</v>
      </c>
      <c r="C239" s="6" t="s">
        <v>12</v>
      </c>
      <c r="D239" s="6" t="s">
        <v>713</v>
      </c>
      <c r="E239" s="6" t="s">
        <v>716</v>
      </c>
      <c r="F239" s="6" t="s">
        <v>717</v>
      </c>
      <c r="G239" s="7" t="s">
        <v>718</v>
      </c>
      <c r="H239" s="8">
        <v>297.5</v>
      </c>
      <c r="I239" s="9">
        <v>0.03</v>
      </c>
      <c r="J239" s="13">
        <f t="shared" si="35"/>
        <v>290.73931249999998</v>
      </c>
    </row>
    <row r="240" spans="1:10" ht="15.75" customHeight="1" x14ac:dyDescent="0.35">
      <c r="A240" s="5" t="s">
        <v>10</v>
      </c>
      <c r="B240" s="6" t="s">
        <v>228</v>
      </c>
      <c r="C240" s="6" t="s">
        <v>228</v>
      </c>
      <c r="D240" s="6" t="s">
        <v>229</v>
      </c>
      <c r="E240" s="6" t="s">
        <v>719</v>
      </c>
      <c r="F240" s="6" t="s">
        <v>720</v>
      </c>
      <c r="G240" s="7" t="s">
        <v>721</v>
      </c>
      <c r="H240" s="8">
        <v>52500</v>
      </c>
      <c r="I240" s="9">
        <v>0.03</v>
      </c>
      <c r="J240" s="13">
        <f t="shared" si="35"/>
        <v>51306.9375</v>
      </c>
    </row>
    <row r="241" spans="1:10" ht="15.75" customHeight="1" x14ac:dyDescent="0.35">
      <c r="A241" s="5" t="s">
        <v>10</v>
      </c>
      <c r="B241" s="6" t="s">
        <v>228</v>
      </c>
      <c r="C241" s="6" t="s">
        <v>228</v>
      </c>
      <c r="D241" s="6" t="s">
        <v>229</v>
      </c>
      <c r="E241" s="6" t="s">
        <v>722</v>
      </c>
      <c r="F241" s="6" t="s">
        <v>723</v>
      </c>
      <c r="G241" s="7" t="s">
        <v>724</v>
      </c>
      <c r="H241" s="8">
        <v>52500</v>
      </c>
      <c r="I241" s="9">
        <v>0.03</v>
      </c>
      <c r="J241" s="13">
        <f t="shared" si="35"/>
        <v>51306.9375</v>
      </c>
    </row>
    <row r="242" spans="1:10" ht="15.75" customHeight="1" x14ac:dyDescent="0.35">
      <c r="A242" s="5" t="s">
        <v>10</v>
      </c>
      <c r="B242" s="6" t="s">
        <v>228</v>
      </c>
      <c r="C242" s="6" t="s">
        <v>12</v>
      </c>
      <c r="D242" s="6" t="s">
        <v>229</v>
      </c>
      <c r="E242" s="6" t="s">
        <v>229</v>
      </c>
      <c r="F242" s="6" t="s">
        <v>725</v>
      </c>
      <c r="G242" s="7" t="s">
        <v>726</v>
      </c>
      <c r="H242" s="8">
        <v>78750</v>
      </c>
      <c r="I242" s="9">
        <v>0.03</v>
      </c>
      <c r="J242" s="13">
        <f t="shared" si="35"/>
        <v>76960.40625</v>
      </c>
    </row>
    <row r="243" spans="1:10" ht="15.75" customHeight="1" x14ac:dyDescent="0.35">
      <c r="A243" s="5" t="s">
        <v>10</v>
      </c>
      <c r="B243" s="6" t="s">
        <v>228</v>
      </c>
      <c r="C243" s="6" t="s">
        <v>12</v>
      </c>
      <c r="D243" s="6" t="s">
        <v>229</v>
      </c>
      <c r="E243" s="6" t="s">
        <v>727</v>
      </c>
      <c r="F243" s="6" t="s">
        <v>728</v>
      </c>
      <c r="G243" s="7" t="s">
        <v>729</v>
      </c>
      <c r="H243" s="8">
        <v>78750</v>
      </c>
      <c r="I243" s="9">
        <v>0.03</v>
      </c>
      <c r="J243" s="13">
        <f t="shared" si="35"/>
        <v>76960.40625</v>
      </c>
    </row>
    <row r="244" spans="1:10" ht="15.75" customHeight="1" x14ac:dyDescent="0.35">
      <c r="A244" s="5" t="s">
        <v>10</v>
      </c>
      <c r="B244" s="6" t="s">
        <v>228</v>
      </c>
      <c r="C244" s="6" t="s">
        <v>12</v>
      </c>
      <c r="D244" s="6" t="s">
        <v>730</v>
      </c>
      <c r="E244" s="6" t="s">
        <v>730</v>
      </c>
      <c r="F244" s="6" t="s">
        <v>731</v>
      </c>
      <c r="G244" s="7" t="s">
        <v>732</v>
      </c>
      <c r="H244" s="8">
        <v>31500</v>
      </c>
      <c r="I244" s="9">
        <v>0.03</v>
      </c>
      <c r="J244" s="13">
        <f t="shared" si="35"/>
        <v>30784.162499999999</v>
      </c>
    </row>
    <row r="245" spans="1:10" ht="15.75" customHeight="1" x14ac:dyDescent="0.35">
      <c r="A245" s="5" t="s">
        <v>10</v>
      </c>
      <c r="B245" s="6" t="s">
        <v>228</v>
      </c>
      <c r="C245" s="6" t="s">
        <v>12</v>
      </c>
      <c r="D245" s="6" t="s">
        <v>730</v>
      </c>
      <c r="E245" s="6" t="s">
        <v>733</v>
      </c>
      <c r="F245" s="6" t="s">
        <v>734</v>
      </c>
      <c r="G245" s="7" t="s">
        <v>735</v>
      </c>
      <c r="H245" s="8">
        <v>31500</v>
      </c>
      <c r="I245" s="9">
        <v>0.03</v>
      </c>
      <c r="J245" s="13">
        <f t="shared" si="35"/>
        <v>30784.162499999999</v>
      </c>
    </row>
    <row r="246" spans="1:10" ht="15.75" customHeight="1" x14ac:dyDescent="0.35">
      <c r="A246" s="5" t="s">
        <v>10</v>
      </c>
      <c r="B246" s="6" t="s">
        <v>228</v>
      </c>
      <c r="C246" s="6" t="s">
        <v>12</v>
      </c>
      <c r="D246" s="6" t="s">
        <v>736</v>
      </c>
      <c r="E246" s="6" t="s">
        <v>737</v>
      </c>
      <c r="F246" s="6" t="s">
        <v>738</v>
      </c>
      <c r="G246" s="7" t="s">
        <v>739</v>
      </c>
      <c r="H246" s="8">
        <v>36750</v>
      </c>
      <c r="I246" s="9">
        <v>0.03</v>
      </c>
      <c r="J246" s="13">
        <f t="shared" si="35"/>
        <v>35914.856249999997</v>
      </c>
    </row>
    <row r="247" spans="1:10" ht="15.75" customHeight="1" x14ac:dyDescent="0.35">
      <c r="A247" s="5" t="s">
        <v>10</v>
      </c>
      <c r="B247" s="6" t="s">
        <v>228</v>
      </c>
      <c r="C247" s="6" t="s">
        <v>12</v>
      </c>
      <c r="D247" s="6" t="s">
        <v>736</v>
      </c>
      <c r="E247" s="6" t="s">
        <v>740</v>
      </c>
      <c r="F247" s="6" t="s">
        <v>741</v>
      </c>
      <c r="G247" s="7" t="s">
        <v>742</v>
      </c>
      <c r="H247" s="8">
        <v>36750</v>
      </c>
      <c r="I247" s="9">
        <v>0.03</v>
      </c>
      <c r="J247" s="13">
        <f t="shared" si="35"/>
        <v>35914.856249999997</v>
      </c>
    </row>
    <row r="248" spans="1:10" ht="15.75" customHeight="1" x14ac:dyDescent="0.35">
      <c r="A248" s="5" t="s">
        <v>10</v>
      </c>
      <c r="B248" s="6" t="s">
        <v>245</v>
      </c>
      <c r="C248" s="6" t="s">
        <v>12</v>
      </c>
      <c r="E248" s="6" t="s">
        <v>743</v>
      </c>
      <c r="F248" s="6" t="s">
        <v>744</v>
      </c>
      <c r="G248" s="7" t="s">
        <v>745</v>
      </c>
      <c r="H248" s="8">
        <v>166.015625</v>
      </c>
      <c r="I248" s="9">
        <v>0.01</v>
      </c>
      <c r="J248" s="10">
        <f>(H248*0.99)+((H248*0.99)*0.0075)</f>
        <v>165.588134765625</v>
      </c>
    </row>
    <row r="249" spans="1:10" ht="15.75" customHeight="1" x14ac:dyDescent="0.35">
      <c r="A249" s="5" t="s">
        <v>10</v>
      </c>
      <c r="B249" s="6" t="s">
        <v>85</v>
      </c>
      <c r="C249" s="6" t="s">
        <v>85</v>
      </c>
      <c r="D249" s="6" t="s">
        <v>746</v>
      </c>
      <c r="E249" s="6" t="s">
        <v>747</v>
      </c>
      <c r="F249" s="6" t="s">
        <v>748</v>
      </c>
      <c r="G249" s="7" t="s">
        <v>749</v>
      </c>
      <c r="H249" s="8">
        <v>18</v>
      </c>
      <c r="I249" s="9">
        <v>0.03</v>
      </c>
      <c r="J249" s="13">
        <f t="shared" ref="J249:J256" si="36">(H249*0.97)+((H249*0.97)*0.0075)</f>
        <v>17.590949999999999</v>
      </c>
    </row>
    <row r="250" spans="1:10" ht="15.75" customHeight="1" x14ac:dyDescent="0.35">
      <c r="A250" s="5" t="s">
        <v>10</v>
      </c>
      <c r="B250" s="6" t="s">
        <v>85</v>
      </c>
      <c r="C250" s="6" t="s">
        <v>85</v>
      </c>
      <c r="D250" s="6" t="s">
        <v>746</v>
      </c>
      <c r="E250" s="6" t="s">
        <v>750</v>
      </c>
      <c r="F250" s="6" t="s">
        <v>751</v>
      </c>
      <c r="G250" s="7" t="s">
        <v>752</v>
      </c>
      <c r="H250" s="8">
        <v>18</v>
      </c>
      <c r="I250" s="9">
        <v>0.03</v>
      </c>
      <c r="J250" s="13">
        <f t="shared" si="36"/>
        <v>17.590949999999999</v>
      </c>
    </row>
    <row r="251" spans="1:10" ht="15.75" customHeight="1" x14ac:dyDescent="0.35">
      <c r="A251" s="5" t="s">
        <v>10</v>
      </c>
      <c r="B251" s="6" t="s">
        <v>753</v>
      </c>
      <c r="C251" s="6" t="s">
        <v>754</v>
      </c>
      <c r="D251" s="6" t="s">
        <v>755</v>
      </c>
      <c r="E251" s="6" t="s">
        <v>756</v>
      </c>
      <c r="F251" s="6" t="s">
        <v>757</v>
      </c>
      <c r="G251" s="7" t="s">
        <v>758</v>
      </c>
      <c r="H251" s="8">
        <v>15</v>
      </c>
      <c r="I251" s="9">
        <v>0.03</v>
      </c>
      <c r="J251" s="13">
        <f t="shared" si="36"/>
        <v>14.659125</v>
      </c>
    </row>
    <row r="252" spans="1:10" ht="15.75" customHeight="1" x14ac:dyDescent="0.35">
      <c r="A252" s="5" t="s">
        <v>10</v>
      </c>
      <c r="B252" s="6" t="s">
        <v>753</v>
      </c>
      <c r="C252" s="6" t="s">
        <v>754</v>
      </c>
      <c r="D252" s="6" t="s">
        <v>755</v>
      </c>
      <c r="E252" s="6" t="s">
        <v>759</v>
      </c>
      <c r="F252" s="6" t="s">
        <v>760</v>
      </c>
      <c r="G252" s="7" t="s">
        <v>761</v>
      </c>
      <c r="H252" s="8">
        <v>15</v>
      </c>
      <c r="I252" s="9">
        <v>0.03</v>
      </c>
      <c r="J252" s="13">
        <f t="shared" si="36"/>
        <v>14.659125</v>
      </c>
    </row>
    <row r="253" spans="1:10" ht="15.75" customHeight="1" x14ac:dyDescent="0.35">
      <c r="A253" s="5" t="s">
        <v>10</v>
      </c>
      <c r="B253" s="6" t="s">
        <v>71</v>
      </c>
      <c r="C253" s="6" t="s">
        <v>71</v>
      </c>
      <c r="D253" s="6" t="s">
        <v>72</v>
      </c>
      <c r="E253" s="6" t="s">
        <v>762</v>
      </c>
      <c r="F253" s="6" t="s">
        <v>763</v>
      </c>
      <c r="G253" s="7" t="s">
        <v>764</v>
      </c>
      <c r="H253" s="8">
        <v>299</v>
      </c>
      <c r="I253" s="9">
        <v>0.03</v>
      </c>
      <c r="J253" s="13">
        <f t="shared" si="36"/>
        <v>292.20522499999998</v>
      </c>
    </row>
    <row r="254" spans="1:10" ht="15.75" customHeight="1" x14ac:dyDescent="0.35">
      <c r="A254" s="5" t="s">
        <v>10</v>
      </c>
      <c r="B254" s="6" t="s">
        <v>71</v>
      </c>
      <c r="C254" s="6" t="s">
        <v>71</v>
      </c>
      <c r="D254" s="6" t="s">
        <v>72</v>
      </c>
      <c r="E254" s="6" t="s">
        <v>765</v>
      </c>
      <c r="F254" s="6" t="s">
        <v>766</v>
      </c>
      <c r="G254" s="7" t="s">
        <v>767</v>
      </c>
      <c r="H254" s="8">
        <v>299</v>
      </c>
      <c r="I254" s="9">
        <v>0.03</v>
      </c>
      <c r="J254" s="13">
        <f t="shared" si="36"/>
        <v>292.20522499999998</v>
      </c>
    </row>
    <row r="255" spans="1:10" ht="15.75" customHeight="1" x14ac:dyDescent="0.35">
      <c r="A255" s="5" t="s">
        <v>10</v>
      </c>
      <c r="B255" s="6" t="s">
        <v>160</v>
      </c>
      <c r="C255" s="6" t="s">
        <v>12</v>
      </c>
      <c r="D255" s="6" t="s">
        <v>171</v>
      </c>
      <c r="E255" s="6" t="s">
        <v>768</v>
      </c>
      <c r="F255" s="6" t="s">
        <v>769</v>
      </c>
      <c r="G255" s="7" t="s">
        <v>770</v>
      </c>
      <c r="H255" s="8">
        <v>34.130000000000003</v>
      </c>
      <c r="I255" s="9">
        <v>0.03</v>
      </c>
      <c r="J255" s="13">
        <f t="shared" si="36"/>
        <v>33.354395750000002</v>
      </c>
    </row>
    <row r="256" spans="1:10" ht="15.75" customHeight="1" x14ac:dyDescent="0.35">
      <c r="A256" s="5" t="s">
        <v>10</v>
      </c>
      <c r="B256" s="6" t="s">
        <v>160</v>
      </c>
      <c r="C256" s="6" t="s">
        <v>12</v>
      </c>
      <c r="D256" s="6" t="s">
        <v>171</v>
      </c>
      <c r="E256" s="6" t="s">
        <v>771</v>
      </c>
      <c r="F256" s="6" t="s">
        <v>772</v>
      </c>
      <c r="G256" s="7" t="s">
        <v>773</v>
      </c>
      <c r="H256" s="8">
        <v>34.130000000000003</v>
      </c>
      <c r="I256" s="9">
        <v>0.03</v>
      </c>
      <c r="J256" s="13">
        <f t="shared" si="36"/>
        <v>33.354395750000002</v>
      </c>
    </row>
  </sheetData>
  <sheetProtection sheet="1" objects="1" scenarios="1" autoFilter="0" pivotTables="0"/>
  <autoFilter ref="A1:J256" xr:uid="{4D2A802B-EC17-418F-AC26-33C04A850A64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F55DEB-AFBF-4C93-B28D-159644BE4C9B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fd5196e5-f307-45f3-a028-d9df692905ef"/>
    <ds:schemaRef ds:uri="776ea168-2c75-4ba4-aa24-0b1b2e9141e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24BA68F-0449-45B2-A49C-3E9AD8B1E6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60197A-0EB7-489C-A82B-605174FD652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Rapid 7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2026-06-05T15:05:42Z</dcterms:created>
  <dcterms:modified xsi:type="dcterms:W3CDTF">2026-06-26T21:45:26Z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