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https://shiandms.sharepoint.com/teams/DIRAddingVendors/Shared Documents/DIR Contracts/SHI DIR- 5241 COTS/MSRP Excel sheets/"/>
    </mc:Choice>
  </mc:AlternateContent>
  <xr:revisionPtr revIDLastSave="0" documentId="8_{A1AA3D32-E780-4CFB-8CBA-C72AC85CA04F}" xr6:coauthVersionLast="47" xr6:coauthVersionMax="47" xr10:uidLastSave="{00000000-0000-0000-0000-000000000000}"/>
  <bookViews>
    <workbookView xWindow="-28920" yWindow="-1425" windowWidth="29040" windowHeight="15720" xr2:uid="{C02787E4-22CD-4E42-89BB-8389E410D236}"/>
  </bookViews>
  <sheets>
    <sheet name="PMG" sheetId="1" r:id="rId1"/>
  </sheets>
  <externalReferences>
    <externalReference r:id="rId2"/>
  </externalReferences>
  <definedNames>
    <definedName name="SIN">#REF!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8" i="1" l="1"/>
  <c r="H7" i="1"/>
  <c r="H6" i="1"/>
  <c r="H5" i="1"/>
  <c r="H4" i="1"/>
  <c r="H3" i="1"/>
  <c r="H2" i="1"/>
</calcChain>
</file>

<file path=xl/sharedStrings.xml><?xml version="1.0" encoding="utf-8"?>
<sst xmlns="http://schemas.openxmlformats.org/spreadsheetml/2006/main" count="44" uniqueCount="34">
  <si>
    <t>Brand</t>
  </si>
  <si>
    <t>Product</t>
  </si>
  <si>
    <t>Product #</t>
  </si>
  <si>
    <t>Maintenance Product #</t>
  </si>
  <si>
    <t>Description</t>
  </si>
  <si>
    <t>List Price</t>
  </si>
  <si>
    <t>DIR Discount</t>
  </si>
  <si>
    <t>DIR Price including DIR fee</t>
  </si>
  <si>
    <t>PMG</t>
  </si>
  <si>
    <t>STIP Manager</t>
  </si>
  <si>
    <t>STIP001</t>
  </si>
  <si>
    <t>STIP001M</t>
  </si>
  <si>
    <t>STIP Manager, part of the PMG Transportation Planning &amp; Programming Platform, is the all-in-one solution for managing your transportation infrastructure projects. Designed to streamline processes and enhance efficiency, our platform enables you to create, manage, and modify multiple STIPs effortlessly. With flexibility tailored to meet your organization's specific needs, STIP Manager is your go-to tool for smarter planning and better results.</t>
  </si>
  <si>
    <t>STIP Viewer</t>
  </si>
  <si>
    <t>STIP002</t>
  </si>
  <si>
    <t>STIP002M</t>
  </si>
  <si>
    <t>STIP Viewer, part of the PMG Transportation Planning &amp; Programming Platform, connects the public to vital transportation improvement information through a user-friendly, map-based interface. Access active and draft STIP projects, explore revisions, and provide your input—all from one convenient platform. Stay informed and engage with your state’s transportation planning process like never before.</t>
  </si>
  <si>
    <t>TIP Manager</t>
  </si>
  <si>
    <t>TIP001</t>
  </si>
  <si>
    <t>TIP001M</t>
  </si>
  <si>
    <t>TIP Manager, part of the PMG Transportation Planning &amp; Programming Platform, offers a powerful platform tailored specifically for Metropolitan Planning Organizations. With similar functionality to STIP Manager, TIP Manager is optimized for creating and managing TIPs, allowing MPOs to oversee projects, modifications, and reports effortlessly. Whether used independently or alongside STIP Manager, TIP Manager ensures your organization has the tools needed for streamlined transportation planning.</t>
  </si>
  <si>
    <t>TIP Viewer</t>
  </si>
  <si>
    <t>TIP002</t>
  </si>
  <si>
    <t>TIP002M</t>
  </si>
  <si>
    <t xml:space="preserve">TIP Viewer, part of the PMG Transportation Planning &amp; Programming Platform, connects the public to vital transportation improvement information through a user-friendly, map-based interface. Access active and draft TIP projects, explore revisions, and provide project comments in one convenient platform. </t>
  </si>
  <si>
    <t xml:space="preserve">Maintenance </t>
  </si>
  <si>
    <t>N/A</t>
  </si>
  <si>
    <t>PMG Software Maintenance is offered on an annual basis and provides on-going support for our implemented products. With PMG maintenance, customers receive a variety of technical support options, including phone support, email support, support portal access, and annual certifications for upgrades to operating systems, GIS software, browsers, databases, and IIS.</t>
  </si>
  <si>
    <t>TBD</t>
  </si>
  <si>
    <t>Hosting/Maintenance</t>
  </si>
  <si>
    <t>HOS001</t>
  </si>
  <si>
    <t>PMG hosted solutions are available to customers via the Amazon Web Services (AWS) GovCloud infrastructure. Amazon Web Service (AWS) has achieved compliance with an extensive list of global security standards, including ISO 27001, SOC, the PCI Data Security Standard, the Australian Signals Directorate (ASD) Information Security Manual, and the Singapore Multi-Tier Cloud Security Standard (MTCS SS 584). PMG is AWS has been granted two separate FedRAMP Agency ATOs: one for the AWS GovCloud (US) Region, and the other covering the AWS US East/West regions. AWS infrastructure components are continuously scanned and tested. While some organizations perform vulnerability scanning on their resources once a quarter or once a month, AWS scans multiple times a day. AWS scans from every possible angle — from within the same region as the resources being scanned as well as across zones and regions. The PMG AWS infrastructure is protected and monitored by Amazon GuardDuty, AWS CloudTrail, and AWS CloudWatch.</t>
  </si>
  <si>
    <t>MPO Hosting/Maintenance</t>
  </si>
  <si>
    <t>HOS002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</si>
</sst>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3" x14ac:knownFonts="1">
    <font>
      <sz val="10"/>
      <color rgb="FF000000"/>
      <name val="Arial"/>
      <family val="2"/>
      <scheme val="minor"/>
    </font>
    <font>
      <sz val="10"/>
      <color rgb="FF000000"/>
      <name val="Arial"/>
      <family val="2"/>
      <scheme val="minor"/>
    </font>
    <font>
      <sz val="9"/>
      <color rgb="FF000000"/>
      <name val="Arial"/>
      <family val="2"/>
      <scheme val="minor"/>
    </font>
  </fonts>
  <fills count="2">
    <fill>
      <patternFill patternType="none"/>
    </fill>
    <fill>
      <patternFill patternType="gray125"/>
    </fill>
  </fills>
  <borders count="1">
    <border>
      <left/>
      <right/>
      <top/>
      <bottom/>
      <diagonal/>
    </border>
  </borders>
  <cellStyleXfs count="2">
    <xf numFmtId="0" fontId="0" fillId="0" borderId="0"/>
    <xf numFmtId="44" fontId="1" fillId="0" borderId="0" applyFont="0" applyFill="0" applyBorder="0" applyAlignment="0" applyProtection="0"/>
  </cellStyleXfs>
  <cellXfs count="7">
    <xf numFmtId="0" fontId="0" fillId="0" borderId="0" xfId="0"/>
    <xf numFmtId="0" fontId="2" fillId="0" borderId="0" xfId="0" applyFont="1" applyAlignment="1">
      <alignment wrapText="1"/>
    </xf>
    <xf numFmtId="0" fontId="0" fillId="0" borderId="0" xfId="0" applyAlignment="1">
      <alignment wrapText="1"/>
    </xf>
    <xf numFmtId="44" fontId="0" fillId="0" borderId="0" xfId="1" applyFont="1" applyBorder="1" applyAlignment="1">
      <alignment wrapText="1"/>
    </xf>
    <xf numFmtId="0" fontId="2" fillId="0" borderId="0" xfId="0" applyFont="1" applyAlignment="1">
      <alignment horizontal="center" wrapText="1"/>
    </xf>
    <xf numFmtId="9" fontId="2" fillId="0" borderId="0" xfId="0" applyNumberFormat="1" applyFont="1" applyAlignment="1">
      <alignment horizontal="center" wrapText="1"/>
    </xf>
    <xf numFmtId="44" fontId="2" fillId="0" borderId="0" xfId="1" applyFont="1" applyAlignment="1" applyProtection="1">
      <alignment wrapText="1"/>
      <protection hidden="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3" Type="http://schemas.openxmlformats.org/officeDocument/2006/relationships/externalLinkPath" Target="../Brands/Smarsh/Smarsh_SKU_List_7.30.2025.xlsx" TargetMode="External"/><Relationship Id="rId2" Type="http://schemas.openxmlformats.org/officeDocument/2006/relationships/externalLinkPath" Target="https://shiandms.sharepoint.com/teams/DIRAddingVendors/Shared%20Documents/DIR%20Contracts/SHI%20DIR-%205241%20COTS/Brands/Smarsh/Smarsh_SKU_List_7.30.2025.xlsx" TargetMode="External"/><Relationship Id="rId1" Type="http://schemas.openxmlformats.org/officeDocument/2006/relationships/externalLinkPath" Target="/teams/DIRAddingVendors/Shared%20Documents/DIR%20Contracts/SHI%20DIR-%205241%20COTS/Brands/Smarsh/Smarsh_SKU_List_7.30.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Sheet1"/>
    </sheetNames>
    <sheetDataSet>
      <sheetData sheetId="0" refreshError="1"/>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EC882E-B20B-44AC-B006-44ABFF5D2B0B}">
  <dimension ref="A1:H8"/>
  <sheetViews>
    <sheetView tabSelected="1" workbookViewId="0">
      <pane ySplit="1" topLeftCell="A2" activePane="bottomLeft" state="frozen"/>
      <selection pane="bottomLeft" activeCell="D21" sqref="D21"/>
    </sheetView>
  </sheetViews>
  <sheetFormatPr defaultColWidth="22.7265625" defaultRowHeight="12.5" x14ac:dyDescent="0.25"/>
  <cols>
    <col min="1" max="1" width="10.453125" style="1" customWidth="1"/>
    <col min="2" max="2" width="24.26953125" style="2" customWidth="1"/>
    <col min="3" max="3" width="22.7265625" style="2"/>
    <col min="4" max="4" width="24.26953125" style="2" customWidth="1"/>
    <col min="5" max="5" width="54.90625" customWidth="1"/>
    <col min="6" max="6" width="22.7265625" style="3"/>
    <col min="7" max="7" width="22.7265625" style="4"/>
    <col min="8" max="8" width="22.7265625" style="6"/>
    <col min="9" max="16384" width="22.7265625" style="2"/>
  </cols>
  <sheetData>
    <row r="1" spans="1:8" x14ac:dyDescent="0.25">
      <c r="A1" s="1" t="s">
        <v>0</v>
      </c>
      <c r="B1" s="2" t="s">
        <v>1</v>
      </c>
      <c r="C1" s="2" t="s">
        <v>2</v>
      </c>
      <c r="D1" s="2" t="s">
        <v>3</v>
      </c>
      <c r="E1" t="s">
        <v>4</v>
      </c>
      <c r="F1" s="3" t="s">
        <v>5</v>
      </c>
      <c r="G1" s="4" t="s">
        <v>6</v>
      </c>
      <c r="H1" s="6" t="s">
        <v>7</v>
      </c>
    </row>
    <row r="2" spans="1:8" x14ac:dyDescent="0.25">
      <c r="A2" s="1" t="s">
        <v>8</v>
      </c>
      <c r="B2" s="2" t="s">
        <v>9</v>
      </c>
      <c r="C2" s="2" t="s">
        <v>10</v>
      </c>
      <c r="D2" s="2" t="s">
        <v>11</v>
      </c>
      <c r="E2" t="s">
        <v>12</v>
      </c>
      <c r="F2" s="3">
        <v>120000</v>
      </c>
      <c r="G2" s="5">
        <v>0.05</v>
      </c>
      <c r="H2" s="6">
        <f>(F2*0.95)+((F2*0.95)*0.0075)</f>
        <v>114855</v>
      </c>
    </row>
    <row r="3" spans="1:8" x14ac:dyDescent="0.25">
      <c r="A3" s="1" t="s">
        <v>8</v>
      </c>
      <c r="B3" s="2" t="s">
        <v>13</v>
      </c>
      <c r="C3" s="2" t="s">
        <v>14</v>
      </c>
      <c r="D3" s="2" t="s">
        <v>15</v>
      </c>
      <c r="E3" t="s">
        <v>16</v>
      </c>
      <c r="F3" s="3">
        <v>90000</v>
      </c>
      <c r="G3" s="5">
        <v>0.05</v>
      </c>
      <c r="H3" s="6">
        <f t="shared" ref="H3:H8" si="0">(F3*0.95)+((F3*0.95)*0.0075)</f>
        <v>86141.25</v>
      </c>
    </row>
    <row r="4" spans="1:8" x14ac:dyDescent="0.25">
      <c r="A4" s="1" t="s">
        <v>8</v>
      </c>
      <c r="B4" s="2" t="s">
        <v>17</v>
      </c>
      <c r="C4" s="2" t="s">
        <v>18</v>
      </c>
      <c r="D4" s="2" t="s">
        <v>19</v>
      </c>
      <c r="E4" t="s">
        <v>20</v>
      </c>
      <c r="F4" s="3">
        <v>30000</v>
      </c>
      <c r="G4" s="5">
        <v>0.05</v>
      </c>
      <c r="H4" s="6">
        <f t="shared" si="0"/>
        <v>28713.75</v>
      </c>
    </row>
    <row r="5" spans="1:8" x14ac:dyDescent="0.25">
      <c r="A5" s="1" t="s">
        <v>8</v>
      </c>
      <c r="B5" s="2" t="s">
        <v>21</v>
      </c>
      <c r="C5" s="2" t="s">
        <v>22</v>
      </c>
      <c r="D5" s="2" t="s">
        <v>23</v>
      </c>
      <c r="E5" t="s">
        <v>24</v>
      </c>
      <c r="F5" s="3">
        <v>24000</v>
      </c>
      <c r="G5" s="5">
        <v>0.05</v>
      </c>
      <c r="H5" s="6">
        <f t="shared" si="0"/>
        <v>22971</v>
      </c>
    </row>
    <row r="6" spans="1:8" x14ac:dyDescent="0.25">
      <c r="A6" s="1" t="s">
        <v>8</v>
      </c>
      <c r="B6" s="2" t="s">
        <v>25</v>
      </c>
      <c r="C6" s="2" t="s">
        <v>26</v>
      </c>
      <c r="D6" s="2" t="s">
        <v>26</v>
      </c>
      <c r="E6" t="s">
        <v>27</v>
      </c>
      <c r="F6" s="3" t="s">
        <v>28</v>
      </c>
      <c r="G6" s="5">
        <v>0.05</v>
      </c>
      <c r="H6" s="6" t="e">
        <f t="shared" si="0"/>
        <v>#VALUE!</v>
      </c>
    </row>
    <row r="7" spans="1:8" x14ac:dyDescent="0.25">
      <c r="A7" s="1" t="s">
        <v>8</v>
      </c>
      <c r="B7" s="2" t="s">
        <v>29</v>
      </c>
      <c r="C7" s="2" t="s">
        <v>26</v>
      </c>
      <c r="D7" s="2" t="s">
        <v>30</v>
      </c>
      <c r="E7" t="s">
        <v>31</v>
      </c>
      <c r="F7" s="3">
        <v>150000</v>
      </c>
      <c r="G7" s="5">
        <v>0.05</v>
      </c>
      <c r="H7" s="6">
        <f t="shared" si="0"/>
        <v>143568.75</v>
      </c>
    </row>
    <row r="8" spans="1:8" x14ac:dyDescent="0.25">
      <c r="A8" s="1" t="s">
        <v>8</v>
      </c>
      <c r="B8" s="2" t="s">
        <v>32</v>
      </c>
      <c r="C8" s="2" t="s">
        <v>26</v>
      </c>
      <c r="D8" s="2" t="s">
        <v>33</v>
      </c>
      <c r="E8" t="s">
        <v>31</v>
      </c>
      <c r="F8" s="3">
        <v>24000</v>
      </c>
      <c r="G8" s="5">
        <v>0.05</v>
      </c>
      <c r="H8" s="6">
        <f t="shared" si="0"/>
        <v>22971</v>
      </c>
    </row>
  </sheetData>
  <sheetProtection sheet="1" objects="1" scenarios="1" selectLockedCells="1" selectUnlockedCell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C79E988F0B01A46AA60326322EE3105" ma:contentTypeVersion="11" ma:contentTypeDescription="Create a new document." ma:contentTypeScope="" ma:versionID="86b22be96b0783f1251fcc2d0e2dfe9e">
  <xsd:schema xmlns:xsd="http://www.w3.org/2001/XMLSchema" xmlns:xs="http://www.w3.org/2001/XMLSchema" xmlns:p="http://schemas.microsoft.com/office/2006/metadata/properties" xmlns:ns2="776ea168-2c75-4ba4-aa24-0b1b2e9141ef" xmlns:ns3="fd5196e5-f307-45f3-a028-d9df692905ef" targetNamespace="http://schemas.microsoft.com/office/2006/metadata/properties" ma:root="true" ma:fieldsID="b9c6ea55783e42e435aa18e9bac9513f" ns2:_="" ns3:_="">
    <xsd:import namespace="776ea168-2c75-4ba4-aa24-0b1b2e9141ef"/>
    <xsd:import namespace="fd5196e5-f307-45f3-a028-d9df692905e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76ea168-2c75-4ba4-aa24-0b1b2e9141e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464411c2-bcbb-4191-930a-2b96b634534e"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d5196e5-f307-45f3-a028-d9df692905ef"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f471134e-e88b-4805-89b1-9a3489a579c2}" ma:internalName="TaxCatchAll" ma:showField="CatchAllData" ma:web="fd5196e5-f307-45f3-a028-d9df692905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fd5196e5-f307-45f3-a028-d9df692905ef" xsi:nil="true"/>
    <lcf76f155ced4ddcb4097134ff3c332f xmlns="776ea168-2c75-4ba4-aa24-0b1b2e9141e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65219BBC-2E15-411B-B055-BC7DAC2183C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76ea168-2c75-4ba4-aa24-0b1b2e9141ef"/>
    <ds:schemaRef ds:uri="fd5196e5-f307-45f3-a028-d9df692905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2D96A6E-4E8D-46B9-B6A3-E09B4F154939}">
  <ds:schemaRefs>
    <ds:schemaRef ds:uri="http://schemas.microsoft.com/sharepoint/v3/contenttype/forms"/>
  </ds:schemaRefs>
</ds:datastoreItem>
</file>

<file path=customXml/itemProps3.xml><?xml version="1.0" encoding="utf-8"?>
<ds:datastoreItem xmlns:ds="http://schemas.openxmlformats.org/officeDocument/2006/customXml" ds:itemID="{38F9D8A7-9F61-412E-BF20-D3DD12FA3EDE}">
  <ds:schemaRefs>
    <ds:schemaRef ds:uri="776ea168-2c75-4ba4-aa24-0b1b2e9141ef"/>
    <ds:schemaRef ds:uri="http://schemas.microsoft.com/office/2006/documentManagement/types"/>
    <ds:schemaRef ds:uri="http://purl.org/dc/terms/"/>
    <ds:schemaRef ds:uri="http://purl.org/dc/dcmitype/"/>
    <ds:schemaRef ds:uri="http://schemas.microsoft.com/office/2006/metadata/properties"/>
    <ds:schemaRef ds:uri="http://purl.org/dc/elements/1.1/"/>
    <ds:schemaRef ds:uri="http://www.w3.org/XML/1998/namespace"/>
    <ds:schemaRef ds:uri="http://schemas.microsoft.com/office/infopath/2007/PartnerControls"/>
    <ds:schemaRef ds:uri="http://schemas.openxmlformats.org/package/2006/metadata/core-properties"/>
    <ds:schemaRef ds:uri="fd5196e5-f307-45f3-a028-d9df692905ef"/>
  </ds:schemaRefs>
</ds:datastoreItem>
</file>

<file path=docMetadata/LabelInfo.xml><?xml version="1.0" encoding="utf-8"?>
<clbl:labelList xmlns:clbl="http://schemas.microsoft.com/office/2020/mipLabelMetadata">
  <clbl:label id="{d1de7fad-e77a-4c5c-9afe-10dc0e920986}" enabled="1" method="Standard" siteId="{7584ba9c-dd91-4745-9b7e-b4de9da3be7b}"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PMG</vt:lpstr>
    </vt:vector>
  </TitlesOfParts>
  <Company>SHI International Corp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Shanna Elsberry</dc:creator>
  <cp:lastModifiedBy>Shanna Elsberry</cp:lastModifiedBy>
  <dcterms:created xsi:type="dcterms:W3CDTF">2026-04-30T15:48:39Z</dcterms:created>
  <dcterms:modified xsi:type="dcterms:W3CDTF">2026-04-30T15:49:15Z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0x0101001C79E988F0B01A46AA60326322EE3105</vt:lpwstr>
  </property>
  <property fmtid="{D5CDD505-2E9C-101B-9397-08002B2CF9AE}" pid="3" name="MediaServiceImageTags">
    <vt:lpwstr/>
  </property>
</Properties>
</file>