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38" documentId="8_{F354D985-E429-47D0-8EED-A41D8F3240C5}" xr6:coauthVersionLast="47" xr6:coauthVersionMax="47" xr10:uidLastSave="{04F04820-5427-417F-BF72-4FB537E08421}"/>
  <bookViews>
    <workbookView xWindow="-28920" yWindow="-1425" windowWidth="29040" windowHeight="15720" xr2:uid="{0C484582-DC19-480E-915F-8977D4EB402B}"/>
  </bookViews>
  <sheets>
    <sheet name="GovOS" sheetId="4" r:id="rId1"/>
    <sheet name="Avenu and ITI" sheetId="3" r:id="rId2"/>
  </sheets>
  <definedNames>
    <definedName name="_xlnm._FilterDatabase" localSheetId="1" hidden="1">'Avenu and ITI'!$A$1:$I$1</definedName>
    <definedName name="_xlnm._FilterDatabase" localSheetId="0" hidden="1">GovOS!$A$1:$J$1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2" i="3"/>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2" i="4"/>
  <c r="E81" i="3"/>
</calcChain>
</file>

<file path=xl/sharedStrings.xml><?xml version="1.0" encoding="utf-8"?>
<sst xmlns="http://schemas.openxmlformats.org/spreadsheetml/2006/main" count="759" uniqueCount="451">
  <si>
    <t>MFG Part #</t>
  </si>
  <si>
    <t>Description</t>
  </si>
  <si>
    <t>List Price</t>
  </si>
  <si>
    <t>GO-OCS-AS-PS-ONTRWK-OT</t>
  </si>
  <si>
    <t>1 Day Onsite Training Workshop - An onsite workshop to help your implementation based on the needs of your agency. This can be a combination of training, discovery, solutioning, and form conversion.</t>
  </si>
  <si>
    <t>DIGITIZE</t>
  </si>
  <si>
    <t>1st Tier Subscription</t>
  </si>
  <si>
    <t>CLOUD RECORDS LAND RECORDS (POP. FROM 1 TO 50,000)</t>
  </si>
  <si>
    <t>A complete, configurable solution for recording, managing, and accessing land records. Government agencies that administer land records can use this specialized management software system to automate the processes required to record and manage official do</t>
  </si>
  <si>
    <t>CLOUD RECORDS LAND RECORDS (POP. FROM 100,001 TO 500,000)</t>
  </si>
  <si>
    <t>CLOUD RECORDS LAND RECORDS (POP. FROM 50,001 TO 100,000)</t>
  </si>
  <si>
    <t>CLOUD RECORDS LAND RECORDS (POP. FROM 500,001 TO 1,500,000)</t>
  </si>
  <si>
    <t>CLOUD RECORDS LAND RECORDS (POP 1,500,001+)</t>
  </si>
  <si>
    <t>LIMITED USER LICENSE</t>
  </si>
  <si>
    <t>Analyst User Licenses</t>
  </si>
  <si>
    <t>PAYMENT GATEWAY FEE</t>
  </si>
  <si>
    <t>Annual</t>
  </si>
  <si>
    <t>BUSINESS LICENSING (1 TO 700 BUSINESSES)</t>
  </si>
  <si>
    <t>BUSINESS LICENSING (10001 TO 11000 BUSINESSES)</t>
  </si>
  <si>
    <t>BUSINESS LICENSING (1001 TO 2000 BUSINESSES)</t>
  </si>
  <si>
    <t>BUSINESS LICENSING (2001 TO 3000 BUSINESSES)</t>
  </si>
  <si>
    <t>BUSINESS LICENSING (3001 TO 4000 BUSINESSES)</t>
  </si>
  <si>
    <t>BUSINESS LICENSING (4001 TO 5000 BUSINESSES)</t>
  </si>
  <si>
    <t>BUSINESS LICENSING (5001 TO 6000 BUSINESSES)</t>
  </si>
  <si>
    <t>BUSINESS LICENSING (6001 TO 7000 BUSINESSES)</t>
  </si>
  <si>
    <t>BUSINESS LICENSING (7001 TO 8000 BUSINESSES)</t>
  </si>
  <si>
    <t>BUSINESS LICENSING (701 TO 800 BUSINESSES)</t>
  </si>
  <si>
    <t>BUSINESS LICENSING (8001 TO 9000 BUSINESSES)</t>
  </si>
  <si>
    <t>BUSINESS LICENSING (801 TO 900 BUSINESSES)</t>
  </si>
  <si>
    <t>BUSINESS LICENSING (9001 TO 10000 BUSINESSES)</t>
  </si>
  <si>
    <t>BUSINESS LICENSING (901 TO 1000 BUSINESSES)</t>
  </si>
  <si>
    <t>BUSINESS LICENSING AND TAX (1 TO 700 BUSINESSES)</t>
  </si>
  <si>
    <t>BUSINESS LICENSING AND TAX (10001 TO 11000 BUSINESSES)</t>
  </si>
  <si>
    <t>BUSINESS LICENSING AND TAX (1001 TO 2000 BUSINESSES)</t>
  </si>
  <si>
    <t>BUSINESS LICENSING AND TAX (2001 TO 3000 BUSINESSES)</t>
  </si>
  <si>
    <t>BUSINESS LICENSING AND TAX (3001 TO 4000 BUSINESSES)</t>
  </si>
  <si>
    <t>BUSINESS LICENSING AND TAX (4001 TO 5000 BUSINESSES)</t>
  </si>
  <si>
    <t>BUSINESS LICENSING AND TAX (5001 TO 6000 BUSINESSES)</t>
  </si>
  <si>
    <t>BUSINESS LICENSING AND TAX (6001 TO 7000 BUSINESSES)</t>
  </si>
  <si>
    <t>BUSINESS LICENSING AND TAX (7001 TO 8000 BUSINESSES)</t>
  </si>
  <si>
    <t>BUSINESS LICENSING AND TAX (701 TO 800 BUSINESSES)</t>
  </si>
  <si>
    <t>BUSINESS LICENSING AND TAX (8001 TO 9000 BUSINESSES)</t>
  </si>
  <si>
    <t>BUSINESS LICENSING AND TAX (801 TO 900 BUSINESSES)</t>
  </si>
  <si>
    <t>BUSINESS LICENSING AND TAX (9001 TO 10000 BUSINESSES)</t>
  </si>
  <si>
    <t>BUSINESS LICENSING AND TAX (901 TO 1000 BUSINESSES)</t>
  </si>
  <si>
    <t>GO-OCS-AS-PS-BPR-OT</t>
  </si>
  <si>
    <t>Business Process Review - When you want to focus on discovery and review, this package is best. Instead of implementation, a business process review focuses on auditing all of your agency processes and digital assets to organize and provide a roadmap to digital maturity.</t>
  </si>
  <si>
    <t>CLOUD - SEARCH CCM UPLOAD MODULE</t>
  </si>
  <si>
    <t>Can be a stand-alone interface for Clerks to upload Minutes and push to Cloud Search so they are searchable.</t>
  </si>
  <si>
    <t>CLOUD - RECORDS SYSTEM</t>
  </si>
  <si>
    <t>Cloud - Records System</t>
  </si>
  <si>
    <t>GO-PR-CF-PS-CIS-OT</t>
  </si>
  <si>
    <t>Configuration &amp; Implementation Services</t>
  </si>
  <si>
    <t>SHORT TERM RENTAL SOLUTION - CORE (1 TO 500 STRS)</t>
  </si>
  <si>
    <t>Core package adds registration of property owners to Base package, this module enables access to property owner/manager to a task portal that allows new and renewal licensing of all short-term rentals with streamlined business user workflows. Use for 1 to</t>
  </si>
  <si>
    <t>SHORT TERM RENTAL SOLUTION - CORE (1000 STR TIER)</t>
  </si>
  <si>
    <t>Core package adds registration of property owners to Base package, this module enables access to property owner/manager to a task portal that allows new and renewal licensing of all short-term rentals with streamlined business user workflows. Use for 1000</t>
  </si>
  <si>
    <t>SHORT TERM RENTAL SOLUTION - CORE (1001 TO 2499 STRS)</t>
  </si>
  <si>
    <t>Core package adds registration of property owners to Base package, this module enables access to property owner/manager to a task portal that allows new and renewal licensing of all short-term rentals with streamlined business user workflows. Use for 1001</t>
  </si>
  <si>
    <t>SHORT TERM RENTAL SOLUTION - CORE (2500 STR TIER)</t>
  </si>
  <si>
    <t>Core package adds registration of property owners to Base package, this module enables access to property owner/manager to a task portal that allows new and renewal licensing of all short-term rentals with streamlined business user workflows. Use for 2500</t>
  </si>
  <si>
    <t>SHORT TERM RENTAL SOLUTION - CORE (2501 TO 4999 STRS)</t>
  </si>
  <si>
    <t>Core package adds registration of property owners to Base package, this module enables access to property owner/manager to a task portal that allows new and renewal licensing of all short-term rentals with streamlined business user workflows. Use for 2501</t>
  </si>
  <si>
    <t>SHORT TERM RENTAL SOLUTION - CORE (500 STR TIER)</t>
  </si>
  <si>
    <t>Core package adds registration of property owners to Base package, this module enables access to property owner/manager to a task portal that allows new and renewal licensing of all short-term rentals with streamlined business user workflows. Use for 500</t>
  </si>
  <si>
    <t>SHORT TERM RENTAL SOLUTION - CORE (5000 STR TIER)</t>
  </si>
  <si>
    <t>Core package adds registration of property owners to Base package, this module enables access to property owner/manager to a task portal that allows new and renewal licensing of all short-term rentals with streamlined business user workflows. Use for 5000</t>
  </si>
  <si>
    <t>SHORT TERM RENTAL SOLUTION - CORE (501 TO 999 STRS)</t>
  </si>
  <si>
    <t>Core package adds registration of property owners to Base package, this module enables access to property owner/manager to a task portal that allows new and renewal licensing of all short-term rentals with streamlined business user workflows. Use for 501</t>
  </si>
  <si>
    <t>SHORT TERM RENTAL SOLUTION - CORE (5001+ STRS)</t>
  </si>
  <si>
    <t>Core package adds registration of property owners to Base package, this module enables access to property owner/manager to a task portal that allows new and renewal licensing of all short-term rentals with streamlined business user workflows. Use for more</t>
  </si>
  <si>
    <t>REMOTE MARRIAGE LICENSING SYSTEM (TRANSACTION FEE)</t>
  </si>
  <si>
    <t>For each remote marriage application filed, this fee is assessed. Requires the RMLS annual subscription for the appropriate population tier.</t>
  </si>
  <si>
    <t>ONLINE CIVIC SERVICES: OCS BASE SYSTEM (1 TO 150 EMPLOYEES)</t>
  </si>
  <si>
    <t>Foundation system for all OCS Applications. Provides site provisioning, users, security, configuration, etc. Must purchase corresponding tier of an HR Application (Usage fee from 1 to 150 Employees)</t>
  </si>
  <si>
    <t>ONLINE CIVIC SERVICES: OCS BASE SYSTEM (1001 TO 1250 EMPLOYEES)</t>
  </si>
  <si>
    <t>Foundation system for all OCS Applications. Provides site provisioning, users, security, configuration, etc. Must purchase corresponding tier of an HR Application (Usage fee from 1001 to 1250 Employees)</t>
  </si>
  <si>
    <t>ONLINE CIVIC SERVICES: OCS BASE SYSTEM (1251 TO 2000 EMPLOYEES)</t>
  </si>
  <si>
    <t>Foundation system for all OCS Applications. Provides site provisioning, users, security, configuration, etc. Must purchase corresponding tier of an HR Application (Usage fee from 1251 to 2000 Employees)</t>
  </si>
  <si>
    <t>ONLINE CIVIC SERVICES: OCS BASE SYSTEM (151 TO 350 EMPLOYEES)</t>
  </si>
  <si>
    <t>Foundation system for all OCS Applications. Provides site provisioning, users, security, configuration, etc. Must purchase corresponding tier of an HR Application (Usage fee from 151 to 350 Employees)</t>
  </si>
  <si>
    <t>ONLINE CIVIC SERVICES: OCS BASE SYSTEM (2001 TO 3500 EMPLOYEES)</t>
  </si>
  <si>
    <t>Foundation system for all OCS Applications. Provides site provisioning, users, security, configuration, etc. Must purchase corresponding tier of an HR Application (Usage fee from 2001 to 3500 Employees)</t>
  </si>
  <si>
    <t>ONLINE CIVIC SERVICES: OCS BASE SYSTEM (351 TO 500 EMPLOYEES)</t>
  </si>
  <si>
    <t>Foundation system for all OCS Applications. Provides site provisioning, users, security, configuration, etc. Must purchase corresponding tier of an HR Application (Usage fee from 351 to 500 Employees)</t>
  </si>
  <si>
    <t>ONLINE CIVIC SERVICES: OCS BASE SYSTEM (501 TO 1000 EMPLOYEES)</t>
  </si>
  <si>
    <t>Foundation system for all OCS Applications. Provides site provisioning, users, security, configuration, etc. Must purchase corresponding tier of an HR Application (Usage fee from 501 to 1000 Employees)</t>
  </si>
  <si>
    <t>GOVOS-CM</t>
  </si>
  <si>
    <t>GovOS Content Management</t>
  </si>
  <si>
    <t>SHORT TERM RENTAL SOLUTION - HOTLINE (1 TO 500 STRS)</t>
  </si>
  <si>
    <t>Hotline addon (could be aded to any STR package), includes: 24/7 staffed telephone hotline for citizens to report non-emergency STR related issues to live operators. Use for 1 to 500 STRs (Minimum Usage Rate)</t>
  </si>
  <si>
    <t>SHORT TERM RENTAL SOLUTION - HOTLINE (1000 STR TIER)</t>
  </si>
  <si>
    <t>Hotline addon (could be aded to any STR package), includes: 24/7 staffed telephone hotline for citizens to report non-emergency STR related issues to live operators. Use for 1000 STRs (Tier 2)</t>
  </si>
  <si>
    <t>SHORT TERM RENTAL SOLUTION - HOTLINE (1001 TO 2499 STRS)</t>
  </si>
  <si>
    <t>Hotline addon (could be aded to any STR package), includes: 24/7 staffed telephone hotline for citizens to report non-emergency STR related issues to live operators. Use for 1001 to 2499 STRs (Price per Additional Property to Tier 2)</t>
  </si>
  <si>
    <t>SHORT TERM RENTAL SOLUTION - HOTLINE (2500 STR TIER)</t>
  </si>
  <si>
    <t>Hotline addon (could be aded to any STR package), includes: 24/7 staffed telephone hotline for citizens to report non-emergency STR related issues to live operators. Use for 2500 STRs (Tier 3)</t>
  </si>
  <si>
    <t>SHORT TERM RENTAL SOLUTION - HOTLINE (2501 TO 4999 STRS)</t>
  </si>
  <si>
    <t>Hotline addon (could be aded to any STR package), includes: 24/7 staffed telephone hotline for citizens to report non-emergency STR related issues to live operators. Use for 2501 to 4999 STRs (Price per Additional Property to Tier 3)</t>
  </si>
  <si>
    <t>SHORT TERM RENTAL SOLUTION - HOTLINE (5000 STR TIER)</t>
  </si>
  <si>
    <t>Hotline addon (could be aded to any STR package), includes: 24/7 staffed telephone hotline for citizens to report non-emergency STR related issues to live operators. Use for 5000 STRs (Tier 4)</t>
  </si>
  <si>
    <t>SHORT TERM RENTAL SOLUTION - HOTLINE (501 TO 999 STRS)</t>
  </si>
  <si>
    <t>Hotline addon (could be aded to any STR package), includes: 24/7 staffed telephone hotline for citizens to report non-emergency STR related issues to live operators. Use for 501 to 999 STRs (Price per Additional Property to Tier 1)</t>
  </si>
  <si>
    <t>SHORT TERM RENTAL SOLUTION - HOTLINE (5001+ STRS)</t>
  </si>
  <si>
    <t>Hotline addon (could be aded to any STR package), includes: 24/7 staffed telephone hotline for citizens to report non-emergency STR related issues to live operators. Use for more than 5001 STRs (Price per Additional Property to Tier 4)</t>
  </si>
  <si>
    <t>In addition to the licensing soultion, Businesses can file and pay their taxes online via a smart form that calculates amounts owed based on the user's input. If Businesses are delinquent, our system automatically accounts for additional fees. Internally,</t>
  </si>
  <si>
    <t>BUSINESS LICENSING AND TAX (11001+  BUSINESSES)</t>
  </si>
  <si>
    <t>CUSTOM PAYMENT GATEWAY</t>
  </si>
  <si>
    <t>Maintain the Custom Payment Gateway, Address Any Issues that Arise with the API</t>
  </si>
  <si>
    <t>SHORT TERM RENTAL SOLUTION - MAX (2500 STR TIER)</t>
  </si>
  <si>
    <t>Max package adds Tax filing to Core package. Seamless paperless tax collection ensures there’s no delay in payment. With state-vetted tax collection security and the highest level of support in the industry, collecting payments from your property owners h</t>
  </si>
  <si>
    <t>SHORT TERM RENTAL SOLUTION - MAX (1 TO 500 STRS)</t>
  </si>
  <si>
    <t>SHORT TERM RENTAL SOLUTION - MAX (500 STR TIER)</t>
  </si>
  <si>
    <t>SHORT TERM RENTAL SOLUTION - MAX (1001 TO 2499 STRS)</t>
  </si>
  <si>
    <t>SHORT TERM RENTAL SOLUTION - MAX (2501 TO 4999 STRS)</t>
  </si>
  <si>
    <t>SHORT TERM RENTAL SOLUTION - MAX (5001+ STRS)</t>
  </si>
  <si>
    <t>SHORT TERM RENTAL SOLUTION - MAX (5000 STR TIER)</t>
  </si>
  <si>
    <t>SHORT TERM RENTAL SOLUTION - MAX (501 TO 999 STRS)</t>
  </si>
  <si>
    <t>SHORT TERM RENTAL SOLUTION - MAX (1000 STR TIER)</t>
  </si>
  <si>
    <t>NUMBER OF FORMS</t>
  </si>
  <si>
    <t>Number of Forms being purchased. Default 999 represents Unlimited.</t>
  </si>
  <si>
    <t>PLATFORM STANDARD USER LICENSES</t>
  </si>
  <si>
    <t>Number of User Licenses included as a part of the Platform</t>
  </si>
  <si>
    <t>OCS: HR ONBOARDING APPLICATION (1 TO 150 EMPLOYEES)</t>
  </si>
  <si>
    <t>OCS: STUDIO APPLICATION (1 TO 2500 SUBMISSIONS)</t>
  </si>
  <si>
    <t>OCS: STUDIO APPLICATION (12501 TO 20000 SUBMISSIONS)</t>
  </si>
  <si>
    <t>OCS: STUDIO APPLICATION (20001 TO 35000 SUBMISSIONS)</t>
  </si>
  <si>
    <t>OCS: STUDIO APPLICATION (2501 TO 4500 SUBMISSIONS)</t>
  </si>
  <si>
    <t>OCS: STUDIO APPLICATION (35001 TO 50000 SUBMISSIONS)</t>
  </si>
  <si>
    <t>OCS: STUDIO APPLICATION (4501 TO 8000 SUBMISSIONS)</t>
  </si>
  <si>
    <t>OCS: STUDIO APPLICATION (50001 TO 75000 SUBMISSIONS)</t>
  </si>
  <si>
    <t>OCS: STUDIO APPLICATION (75,001 TO 125000 SUBMISSIONS)</t>
  </si>
  <si>
    <t>OCS: STUDIO APPLICATION (8001 TO 12500 SUBMISSIONS)</t>
  </si>
  <si>
    <t>GO-PR-PR-PS-ONSI-OT</t>
  </si>
  <si>
    <t>Onsite Training (Per Day) - Onsite training for team or key stakeholders</t>
  </si>
  <si>
    <t>OPTIMIZATION FEE</t>
  </si>
  <si>
    <t>Optimization Fee</t>
  </si>
  <si>
    <t>ADDITIONAL STANDARD USER LICENSES</t>
  </si>
  <si>
    <t>Owner, Director, Processor Licenses</t>
  </si>
  <si>
    <t>PROPERTY FRAUD ALERT</t>
  </si>
  <si>
    <t>Property Fraud Alert</t>
  </si>
  <si>
    <t>RECORDS MANAGEMENT SUITE</t>
  </si>
  <si>
    <t>Records Management Suite</t>
  </si>
  <si>
    <t>REMOTE MARRIAGE LICENSING</t>
  </si>
  <si>
    <t>Remote Marriage Licensing Solution</t>
  </si>
  <si>
    <t>REMOTE MARRIAGE LICENSING SYSTEM (1,000,001 - 2,000,000 POP.)</t>
  </si>
  <si>
    <t>REMOTE MARRIAGE LICENSING SYSTEM (100,001 - 500,000 POP.)</t>
  </si>
  <si>
    <t>REMOTE MARRIAGE LICENSING SYSTEM (2,000,001 AND OVER POP.)</t>
  </si>
  <si>
    <t>REMOTE MARRIAGE LICENSING SYSTEM (500,001 - 1,000,000 POP.)</t>
  </si>
  <si>
    <t>REMOTE MARRIAGE LICENSING SYSTEM (UNDER 100,000 POPULATION)</t>
  </si>
  <si>
    <t>STR-SUB</t>
  </si>
  <si>
    <t>STR Subscription Package</t>
  </si>
  <si>
    <t>Studio empowers agencies that want to digitize forms, go paperless, and change the way citizens experience local government; it's a quick and easy way to transform paperwork into online services that reduce processing time, improve transparency, eliminate</t>
  </si>
  <si>
    <t>OCS: STUDIO APPLICATION (125000+ SUBMISSIONS)</t>
  </si>
  <si>
    <t>GO-SYSA-PS-ONSIR-OT</t>
  </si>
  <si>
    <t>System Admin Training - Onsite or remote training focused on developing system administration capability and ownership of GovOS applications.</t>
  </si>
  <si>
    <t>GO-SYS-PS-ONSIR-OT</t>
  </si>
  <si>
    <t>System Orientation Training - Onsite or remote training focused on system basics, navigation, and common user personas within a customer's user ecosystem.</t>
  </si>
  <si>
    <t>The GovOS Business Licensing solution allows municipalities to streamline the entire Business Licensing process from registration to renewal. Businesses can easily register, renew and pay for their licenses online. Municipalities can set customized, autom</t>
  </si>
  <si>
    <t>BUSINESS LICENSING (11001+  BUSINESSES)</t>
  </si>
  <si>
    <t>The GovOS Remote Marriage License Issuance System will give your citizens the ability to submit marriage applications from anywhere, anytime. This includes giving a clerk the ability to take an oath from the applicants over a video call to eliminate the n</t>
  </si>
  <si>
    <t>OCS: HR ONBOARDING APPLICATION (2001 TO 3500 EMPLOYEES)</t>
  </si>
  <si>
    <t>The HR Application can turn labor intensive HR paperwork into easy online processes. This notoriously heavy task can be digitized so new employees can complete packets online, with the ability to save progress and autofill known fields. Must purchase corr</t>
  </si>
  <si>
    <t>OCS: HR ONBOARDING APPLICATION (1001 TO 1250 EMPLOYEES)</t>
  </si>
  <si>
    <t>OCS: HR ONBOARDING APPLICATION (1251 TO 2000 EMPLOYEES)</t>
  </si>
  <si>
    <t>OCS: HR ONBOARDING APPLICATION (151 TO 350 EMPLOYEES)</t>
  </si>
  <si>
    <t>OCS: HR ONBOARDING APPLICATION (351 TO 500 EMPLOYEES)</t>
  </si>
  <si>
    <t>OCS: HR ONBOARDING APPLICATION (501 TO 1000 EMPLOYEES)</t>
  </si>
  <si>
    <t>OCS: HR PERFORMANCE APPLICATION (351 TO 500 EMPLOYEES)</t>
  </si>
  <si>
    <t>The HR Application can turn labor intensive HR paperwork into easy online processes. We can help you streamline your workflows from days to minutes. Digitization also improves tracking and transparency and transforms an HR department into a hub of product</t>
  </si>
  <si>
    <t>OCS: HR PERFORMANCE APPLICATION (1001 TO 1250 EMPLOYEES)</t>
  </si>
  <si>
    <t>OCS: HR PERFORMANCE APPLICATION (2001 TO 3500 EMPLOYEES)</t>
  </si>
  <si>
    <t>OCS: HR PERFORMANCE APPLICATION (151 TO 350 EMPLOYEES)</t>
  </si>
  <si>
    <t>OCS: HR PERFORMANCE APPLICATION (1251 TO 2000 EMPLOYEES)</t>
  </si>
  <si>
    <t>OCS: HR PERFORMANCE APPLICATION (1 TO 150 EMPLOYEES)</t>
  </si>
  <si>
    <t>OCS: HR PERFORMANCE APPLICATION (501 TO 1000 EMPLOYEES)</t>
  </si>
  <si>
    <t>CLOUD RECORDS VITAL RECORDS (POP. FROM TO 50,000)</t>
  </si>
  <si>
    <t>The process of creating, reproducing, and managing vital records can be cumbersome and complicated. GovOS Vital Records Management streamlines the management process for vital records, including birth, death, marriage, and divorce certificates. (Usage fee</t>
  </si>
  <si>
    <t>CLOUD RECORDS VITAL RECORDS (POP. FROM 500,001 TO 1,500,000)</t>
  </si>
  <si>
    <t>CLOUD RECORDS VITAL RECORDS (POP. FROM 100,001 TO 500,000)</t>
  </si>
  <si>
    <t>CLOUD RECORDS VITAL RECORDS (POP. 1,500,001+)</t>
  </si>
  <si>
    <t>CLOUD RECORDS VITAL RECORDS (POP. FROM 50,001 TO 100,000)</t>
  </si>
  <si>
    <t>SHORT TERM RENTAL SOLUTION - BASE (1 TO 500 STRS)</t>
  </si>
  <si>
    <t>This package includes Identification and compliance. Use for 1 to 500 STRs (Minimum Usage Rate)</t>
  </si>
  <si>
    <t>SHORT TERM RENTAL SOLUTION - BASE (1000 STR TIER 2)</t>
  </si>
  <si>
    <t>This package includes Identification and compliance. Use for 1000 STRs (Tier 2)</t>
  </si>
  <si>
    <t>SHORT TERM RENTAL SOLUTION - BASE (1001 TO 2499 STRS)</t>
  </si>
  <si>
    <t>This package includes Identification and compliance. Use for 1001 to 2499 STRs (Price per Additional Property to Tier 2)</t>
  </si>
  <si>
    <t>SHORT TERM RENTAL SOLUTION - BASE (2500 STR TIER 3)</t>
  </si>
  <si>
    <t>This package includes Identification and compliance. Use for 2500 STRs (Tier 3)</t>
  </si>
  <si>
    <t>SHORT TERM RENTAL SOLUTION - BASE (2501 TO 4999 STRS)</t>
  </si>
  <si>
    <t>This package includes Identification and compliance. Use for 2501 to 4999 STRs (Price per Additional Property to Tier 3)</t>
  </si>
  <si>
    <t>SHORT TERM RENTAL SOLUTION - BASE (500 STR TIER 1)</t>
  </si>
  <si>
    <t>This package includes Identification and compliance. Use for 500 STRs (Tier 1)</t>
  </si>
  <si>
    <t>SHORT TERM RENTAL SOLUTION - BASE (5000 STR TIER 4)</t>
  </si>
  <si>
    <t>This package includes Identification and compliance. Use for 5000 STRs (Tier 4)</t>
  </si>
  <si>
    <t>SHORT TERM RENTAL SOLUTION - BASE (501 TO 999 STRS)</t>
  </si>
  <si>
    <t>This package includes Identification and compliance. Use for 501 to 999 STRs (Price per Additional Property to Tier 1)</t>
  </si>
  <si>
    <t>SHORT TERM RENTAL SOLUTION - BASE (5001+ STRS)</t>
  </si>
  <si>
    <t>This package includes Identification and compliance. Use for more than 5000 STRs (Price per Additional Property to Tier 4)</t>
  </si>
  <si>
    <t>STR MAX</t>
  </si>
  <si>
    <t>Unlimited, ongoing web and phone support are provided to all administrative staff and short term rental operators as part of monthly hosting and support.</t>
  </si>
  <si>
    <t>OCS: CERTIFIED COPY (350001 TO 700000 POPULATION)</t>
  </si>
  <si>
    <t>With GovOS Certified Copies Request Package, counties can simplify their certified copies process by giving record requesters the ability to search both text and images quickly and easily from their office or home; and giving county staff the ability to c</t>
  </si>
  <si>
    <t>OCS: CERTIFIED COPY (200001 TO 350000 POPULATION)</t>
  </si>
  <si>
    <t>OCS: CERTIFIED COPY (0 TO 200000 POPULATION)</t>
  </si>
  <si>
    <t>OCS: CERTIFIED COPY (700001 TO 1500000 POPULATION)</t>
  </si>
  <si>
    <t>OCS: CERTIFIED COPY (1500001 TO 3000000 POPULATION)</t>
  </si>
  <si>
    <t>Short Term Rental: Compliance 360 ( Full Service Administration (1-1000 STRs)</t>
  </si>
  <si>
    <t>ADM-0028A</t>
  </si>
  <si>
    <t>Short Term Rental: Compliance 360 (Full Service Administration (1000+ STRs)</t>
  </si>
  <si>
    <t>ADM-0028B</t>
  </si>
  <si>
    <t>Short Term Rental: Set up (1-1000 STRs)</t>
  </si>
  <si>
    <t>ADM-0028-E</t>
  </si>
  <si>
    <t>Short Term Rental: Set up (1000+ STRs)</t>
  </si>
  <si>
    <t>ADM-0028-F</t>
  </si>
  <si>
    <t>Short Term Rental: Compliance Pro (Monitoring and Compliance (1-1000 STRs)</t>
  </si>
  <si>
    <t>ADM-0040A</t>
  </si>
  <si>
    <t>Short Term Rental: Compliance Pro (Monitoring and Compliance (1000+ STRs)</t>
  </si>
  <si>
    <t>ADM-0040B</t>
  </si>
  <si>
    <t>ACH/Debit Fee</t>
  </si>
  <si>
    <t>AIA-ACH-DF-1</t>
  </si>
  <si>
    <t>Credit Card Fee – pricing is based on a processing fee that is 3.19% of the payment</t>
  </si>
  <si>
    <t>AIA-CCF-1</t>
  </si>
  <si>
    <t>Convenience Fee</t>
  </si>
  <si>
    <t>AIA-CNF-1</t>
  </si>
  <si>
    <t>PAX A80</t>
  </si>
  <si>
    <t>AIA-PAX-A80</t>
  </si>
  <si>
    <t>PAX A920</t>
  </si>
  <si>
    <t>AIA-PAX-A920</t>
  </si>
  <si>
    <t>CAU - 0028 A</t>
  </si>
  <si>
    <t>CAU - 0028 B</t>
  </si>
  <si>
    <t>CAU - 0028 C</t>
  </si>
  <si>
    <t>CAU - 0028 D</t>
  </si>
  <si>
    <t>Compliance Audit: Utility User Tax Examination (California Only)</t>
  </si>
  <si>
    <t>Compliance Audit: Public Service (PST) Tax Examination (Florida Only)</t>
  </si>
  <si>
    <t>Compliance Audit: Business License/Fee/Tax Examination</t>
  </si>
  <si>
    <t>Compliance Audit: Local Tax Examination (non-property, sales &amp; use, lodging, food, beverage, alcohol)</t>
  </si>
  <si>
    <t>Compliance Audit: Revenue Enhancement Consulting VP level</t>
  </si>
  <si>
    <t>Compliance Audit: Revenue Enhancement Consulting Director level</t>
  </si>
  <si>
    <t>Compliance Audit: Revenue Enhancement Consulting Senior Manager level</t>
  </si>
  <si>
    <t>Compliance Audit: Revenue Enhancement Consulting Manager level</t>
  </si>
  <si>
    <t>CAU - 0028 Q</t>
  </si>
  <si>
    <t>Compliance Audit: Revenue Enhancement Consulting Supervisor level</t>
  </si>
  <si>
    <t>Compliance Audit: Revenue Enhancement Consulting Senior level</t>
  </si>
  <si>
    <t>Compliance Audit: Revenue Enhancement Consulting Staff level</t>
  </si>
  <si>
    <t>Compliance Audit: Travel &amp; Expense Fees, Professional Services Travel Expenses (Per Day)</t>
  </si>
  <si>
    <t>CAU - 0028 V</t>
  </si>
  <si>
    <t>Compliance Audit: Hotel Property - Local Occupancy Tax Examination</t>
  </si>
  <si>
    <t xml:space="preserve">Compliance Audit: Short Term Rental Property - Local Occupancy Tax Examination </t>
  </si>
  <si>
    <t xml:space="preserve">Compliance Audit: Franchise Fee Examination </t>
  </si>
  <si>
    <t xml:space="preserve">Compliance Audit: Cannabis Tax Examination (California Only) </t>
  </si>
  <si>
    <t>CAU - 0029 E</t>
  </si>
  <si>
    <t>CAU - 0029 G</t>
  </si>
  <si>
    <t>CAU - 0029 H</t>
  </si>
  <si>
    <t>CAU - 0029 I</t>
  </si>
  <si>
    <t>CAU - 0029 J</t>
  </si>
  <si>
    <t>CAU - 0029 K</t>
  </si>
  <si>
    <t>CAU - 0029 L</t>
  </si>
  <si>
    <t>CAU - 0029 M</t>
  </si>
  <si>
    <t>CAU - 0029 O</t>
  </si>
  <si>
    <t>CAU - 0029 P</t>
  </si>
  <si>
    <t>CAU - 0029 Q</t>
  </si>
  <si>
    <t xml:space="preserve">Compliance Audit: Revenue Enhancement IT Consulting </t>
  </si>
  <si>
    <t>CAU - 0029 R</t>
  </si>
  <si>
    <t>CAU - 0029 S</t>
  </si>
  <si>
    <t>Compliance Audit: Sales Tax Forecasting</t>
  </si>
  <si>
    <t>CAU - 0029 T</t>
  </si>
  <si>
    <t>CAU- 0030 A</t>
  </si>
  <si>
    <t>CAU- 0030 B</t>
  </si>
  <si>
    <t>CAU- 0030 C</t>
  </si>
  <si>
    <t>CAU- 0030 D</t>
  </si>
  <si>
    <t>CAU- 0030 E</t>
  </si>
  <si>
    <t>CAU- 0030 F</t>
  </si>
  <si>
    <t>CAU- 0030 G</t>
  </si>
  <si>
    <t>CAU- 0030 H</t>
  </si>
  <si>
    <t>CAU- 0030 I</t>
  </si>
  <si>
    <t>CAU- 0030 J</t>
  </si>
  <si>
    <t>CAU- 0030 K</t>
  </si>
  <si>
    <t>CAU- 0030 L</t>
  </si>
  <si>
    <t>CAU- 0030 M</t>
  </si>
  <si>
    <t>CAU- 0030 N</t>
  </si>
  <si>
    <t>Digital Processing Services - Government Procurement Card (P-Card)</t>
  </si>
  <si>
    <t>GPC 001</t>
  </si>
  <si>
    <t>GPC 002</t>
  </si>
  <si>
    <t>GPC 003</t>
  </si>
  <si>
    <t>GPC 004</t>
  </si>
  <si>
    <t>GPC 005</t>
  </si>
  <si>
    <t>GPC 006</t>
  </si>
  <si>
    <t>GPC 007</t>
  </si>
  <si>
    <t>ITI Kiosks: Per transaction fee to process transaction on the kiosk</t>
  </si>
  <si>
    <t>ITI-01</t>
  </si>
  <si>
    <t>ITI Online Testing: Per transaction fee to conduct test online</t>
  </si>
  <si>
    <t>ITI-02</t>
  </si>
  <si>
    <t>ITI Online Testing Payment Processing: Per transaction fee to process credit payment</t>
  </si>
  <si>
    <t>ITI-03</t>
  </si>
  <si>
    <t>Justice - Module: Client View / Ecliptics</t>
  </si>
  <si>
    <t>JS000319</t>
  </si>
  <si>
    <t>Justice - Project Services: Interfaces (Per Import)</t>
  </si>
  <si>
    <t>JS000321a</t>
  </si>
  <si>
    <t>Justice - Project Services: Interfaces (Per Export)</t>
  </si>
  <si>
    <t>JS000321b</t>
  </si>
  <si>
    <t>Justice - # of Accounts: 100,000 accounts and Below</t>
  </si>
  <si>
    <t>JS000322a</t>
  </si>
  <si>
    <t>Justice - # of Accounts: 100,001 - 200,000 accounts</t>
  </si>
  <si>
    <t>JS000322b</t>
  </si>
  <si>
    <t>JS000322c</t>
  </si>
  <si>
    <t>Justice - Annnual SaaS Fee: 30,000 accounts and Below</t>
  </si>
  <si>
    <t>JS000326a</t>
  </si>
  <si>
    <t>Justice - Annnual SaaS Fee: 30,001 - 50,000 accounts</t>
  </si>
  <si>
    <t>JS000326b</t>
  </si>
  <si>
    <t>Justice - Annnual SaaS Fee: 50,001 - 100,000 accounts</t>
  </si>
  <si>
    <t>JS000326c</t>
  </si>
  <si>
    <t>JS000326d</t>
  </si>
  <si>
    <t>JS000355a</t>
  </si>
  <si>
    <t>JS000355b</t>
  </si>
  <si>
    <t>Justice - CitePay POS (Per System)</t>
  </si>
  <si>
    <t>JS000355c</t>
  </si>
  <si>
    <t>JS000357a</t>
  </si>
  <si>
    <t>Justice - Project Services:  Implementation (Configuration &amp; Workflow) 100,000 accounts and Below</t>
  </si>
  <si>
    <t>JS000357a-IMP</t>
  </si>
  <si>
    <t>Justice - Project Services: Base Migration with Small Changes</t>
  </si>
  <si>
    <t>JS000357b</t>
  </si>
  <si>
    <t>Justice - Project Services:  Implementation (Configuration &amp; Workflow) 100,001 - 200,000 accounts</t>
  </si>
  <si>
    <t>JS000357b-IMP</t>
  </si>
  <si>
    <t>Justice - Project Services: Optimization (Per Hour)</t>
  </si>
  <si>
    <t>JS000357c</t>
  </si>
  <si>
    <t>Justice - Project Services:  Implementation (Configuration &amp; Workflow) 200,001 accounts and Above</t>
  </si>
  <si>
    <t>JS000357c-IMP</t>
  </si>
  <si>
    <t>Justice - Project Services: Module Implementation (Per Module)</t>
  </si>
  <si>
    <t>JS000357d</t>
  </si>
  <si>
    <t>JS000357e</t>
  </si>
  <si>
    <t>JS000362</t>
  </si>
  <si>
    <t>Justice - RevQ+ Modules</t>
  </si>
  <si>
    <t>JS000365</t>
  </si>
  <si>
    <t>Justice - Project Services:  Implementation (One Implementation Site, One Trainer) 50,000 and Below</t>
  </si>
  <si>
    <t>JUS - 0027 A</t>
  </si>
  <si>
    <t>Justice - Project Services:  Implementation (One Implementation Site, One Trainer) 50,001 - 200,000</t>
  </si>
  <si>
    <t>JUS - 0027 B</t>
  </si>
  <si>
    <t>Justice - Project Services:  Implementation (One Implementation Site, One Trainer) 200,001 - 500,000</t>
  </si>
  <si>
    <t>JUS - 0027 C</t>
  </si>
  <si>
    <t>Justice - Project Services:  Implementation (One Implementation Site, One Trainer) 500,001 and Above</t>
  </si>
  <si>
    <t>JUS - 0027 D</t>
  </si>
  <si>
    <t>Justice - # of summons:  50,000 and Below</t>
  </si>
  <si>
    <t>JUS - 0028 A</t>
  </si>
  <si>
    <t>Justice - # of Summons:  50,001 - 200,000</t>
  </si>
  <si>
    <t>JUS - 0028 B</t>
  </si>
  <si>
    <t>Justice - # of Summons:  200,001 - 500,000</t>
  </si>
  <si>
    <t>JUS - 0028 C</t>
  </si>
  <si>
    <t>Justice - # of Summons: 500,001 and Above</t>
  </si>
  <si>
    <t>JUS - 0028 D</t>
  </si>
  <si>
    <t>Justice - SaaS Fee:  Annual</t>
  </si>
  <si>
    <t>JUS - 0029</t>
  </si>
  <si>
    <t>Justice - Hosting Fee / Optional Services: Annual</t>
  </si>
  <si>
    <t>JUS - 0030</t>
  </si>
  <si>
    <t>Justice - eCourtDate : Annual Fee (Per Summon)</t>
  </si>
  <si>
    <t>JUS - 0031</t>
  </si>
  <si>
    <t>Records: Implementation for Tier 1 1-13,000 recorded documents per year</t>
  </si>
  <si>
    <t>REC - 0028A</t>
  </si>
  <si>
    <t>Records: Implementation for  Tier 2 13,001-52,000 recorded documents per year</t>
  </si>
  <si>
    <t>REC - 0028B</t>
  </si>
  <si>
    <t>Records: Implementation for Tier 3 52,001-130,000 recorded documents per year</t>
  </si>
  <si>
    <t>REC - 0028C</t>
  </si>
  <si>
    <t>Records: Implementation for Tier 4 130,001-260,000 recorded documents per year</t>
  </si>
  <si>
    <t>REC - 0028D</t>
  </si>
  <si>
    <t>Records: Implementation for Tier 5  &gt;260,001 recorded documents per year</t>
  </si>
  <si>
    <t>REC - 0028E</t>
  </si>
  <si>
    <t>Records Tier 1 1-13,000 recorded documents per year Monthly Subscription Base</t>
  </si>
  <si>
    <t>REC - 0029A</t>
  </si>
  <si>
    <t>Records Tier 2 13,001-52,000 recorded documents per year Monthly Subscription Base</t>
  </si>
  <si>
    <t>REC - 0029B</t>
  </si>
  <si>
    <t>Records Tier 3 52,001-130,000 recorded documents per year Monthly Subscription Base</t>
  </si>
  <si>
    <t>REC - 0029C</t>
  </si>
  <si>
    <t>Records Tier 4 130,001-260,000 recorded documents per year Monthly Subscription Base</t>
  </si>
  <si>
    <t>REC - 0029D</t>
  </si>
  <si>
    <t>Records Tier 5 &gt;260,001 recorded documents per year Monthly Subscription Base</t>
  </si>
  <si>
    <t>REC - 0029E</t>
  </si>
  <si>
    <t>REC - 0030</t>
  </si>
  <si>
    <t>UPAS10</t>
  </si>
  <si>
    <t>UPAS15</t>
  </si>
  <si>
    <t>UPAS20</t>
  </si>
  <si>
    <t>UPAS25</t>
  </si>
  <si>
    <t>Claims Fast Track: Level 3 -Authentication per transaction</t>
  </si>
  <si>
    <t>UPCFTA</t>
  </si>
  <si>
    <t>Claims Fast Track: Level 2 -Basic Verification per transaction</t>
  </si>
  <si>
    <t>UPCFTBV</t>
  </si>
  <si>
    <t>Claims Fast Track: Level 1 -SSN Matching per transaction</t>
  </si>
  <si>
    <t>UPCFTM</t>
  </si>
  <si>
    <t>Services - Hourly Fee</t>
  </si>
  <si>
    <t>UPHF1</t>
  </si>
  <si>
    <t>Part Description</t>
  </si>
  <si>
    <t>Vendor Part #</t>
  </si>
  <si>
    <t>Justice - # of Accounts: 200,001 accounts and Above</t>
  </si>
  <si>
    <t>Justice - Annnual SaaS Fee: 100,001 accounts and Above</t>
  </si>
  <si>
    <t>Justice - CitePay (Revenue Collected On) ($0 is not the customer's final price. Contract price based on a commercial 7.1% list price)</t>
  </si>
  <si>
    <t>Justice-CitePay Call Center (Revenue Collected On) ($0 not customer's final price. Contract price based on commercial 8.3% list price)</t>
  </si>
  <si>
    <t>Justice - Project Services: Base Migration</t>
  </si>
  <si>
    <t>Justice - Project Services: Module Archive Module Migration</t>
  </si>
  <si>
    <t>Justice - Letters (Per Letter)</t>
  </si>
  <si>
    <t>Records Monthly Subscription Per Record (add to Base): (NumberofRecords/1000)*$108 ($0.01 is not the customer's final price)</t>
  </si>
  <si>
    <t>Neumo Connect Annual Support and Maintenance Concurrent Users: Up to 10</t>
  </si>
  <si>
    <t>Neumo Connect Annual Support and Maintenance Concurrent Users: 11 to 15</t>
  </si>
  <si>
    <t>Neumo Connect Annual Support and Maintenance Concurrent Users: 16 to 20</t>
  </si>
  <si>
    <t>Neumo Connect Annual Support and Maintenance Concurrent Users: 21 to 25</t>
  </si>
  <si>
    <t>Misallocation:  SUTA Texas 50k pop &amp; less ($0.01 is not customer's final price, compensation shall be a 45% contingency fee)</t>
  </si>
  <si>
    <t>Misallocation:  SUTA Texas 50k -200k pop ($0.01 is not customer's final price, compensation shall be a 40% contingency fee)</t>
  </si>
  <si>
    <t>Misallocation:  SUTA Texas 200k -500k pop ($0.01 is not customer's final price, compensation shall be a 35%contingency fee)</t>
  </si>
  <si>
    <t>Misallocation:  SUTA Texas 500k pop &amp; more ($0.01 is not customer's final price, compensation shall be a 30% contingency fee)</t>
  </si>
  <si>
    <t>Misallocation:  SUTA CA less than 50k pop ($0.01 is not customer's final price, compensation shall be a 32.4% contingency fee)</t>
  </si>
  <si>
    <t>CAU - 0028 E</t>
  </si>
  <si>
    <t>Misallocation:  SUTA  CA 50k -200k pop ($0.01 is not customer's final price, compensation shall be a 32.4% contingency fee)</t>
  </si>
  <si>
    <t>CAU - 0028 F</t>
  </si>
  <si>
    <t>Misallocation:  SUTA CA 200k - 500k pop ($0.01 is not the customer's final price, compensation shall be a 32.4% contingency fee)</t>
  </si>
  <si>
    <t>CAU - 0028 G</t>
  </si>
  <si>
    <t>Misallocation:  SUTA CA 500k pop &amp; more ($0.01 is not the customer's final price, compensation shall be a 32.4% contingency fee)</t>
  </si>
  <si>
    <t>CAU - 0028 H</t>
  </si>
  <si>
    <t>Compliance Audit: Discovery Recovery and Audit Services for Business License/Fee/Tax ($0.01 is not the customer's final price, compensation shall be a contingency fee of 50%)</t>
  </si>
  <si>
    <t>CAU - 0028 M</t>
  </si>
  <si>
    <t>CAU - 0029 A</t>
  </si>
  <si>
    <t>CAU - 0029 B</t>
  </si>
  <si>
    <t>CAU - 0029 C</t>
  </si>
  <si>
    <t>CAU - 0029 D</t>
  </si>
  <si>
    <t>Compliance Audit: Discovery Recovery Services for Business License/Fee/Tax (California Only)</t>
  </si>
  <si>
    <t xml:space="preserve">Software: California Clearview Analytics less than 25K pop </t>
  </si>
  <si>
    <t>Software: California Clearview Analytics 25K - 100K pop</t>
  </si>
  <si>
    <t>Software: California Clearview Analytics 100K-500K pop</t>
  </si>
  <si>
    <t>Software: California Clearview Analytics 500K - 1M pop</t>
  </si>
  <si>
    <t xml:space="preserve">Software: California Clearview Analytics 1M - 1.5M pop </t>
  </si>
  <si>
    <t>Software: California Clearview Analytics 1.5M - 2M pop</t>
  </si>
  <si>
    <t>Software: California Clearview Analytics  Greater than 2M pop</t>
  </si>
  <si>
    <t>Software: Texas Clearview Analytics less than 25K pop (no Geo areas)</t>
  </si>
  <si>
    <t>Software: Texas Clearview Analytics 25K - 100K pop (no Geo Areas)</t>
  </si>
  <si>
    <t>Software: Texas Clearview Analytics 100K-500K pop (no Geo Areas)</t>
  </si>
  <si>
    <t>Software: Texas Clearview Analytics 500K - 1M pop (includes 3 Geo areas)</t>
  </si>
  <si>
    <t>Software: Texas Clearview Analytics 1M - 1.5M pop (includes 3 Geo areas)</t>
  </si>
  <si>
    <t>Software: Texas Clearview Analytics 1.5M- 2M pop (includes 3 Geo areas)</t>
  </si>
  <si>
    <t>Software: Texas Clearview Analytics Greater than 2M pop (includes 3 Geo areas)</t>
  </si>
  <si>
    <t xml:space="preserve">Short Term Rental </t>
  </si>
  <si>
    <t>Payments</t>
  </si>
  <si>
    <t>DPS</t>
  </si>
  <si>
    <t>RevQ+</t>
  </si>
  <si>
    <t>Jury</t>
  </si>
  <si>
    <t>Records</t>
  </si>
  <si>
    <t>UCP Connect</t>
  </si>
  <si>
    <t>Compliance Audit</t>
  </si>
  <si>
    <t>ITI</t>
  </si>
  <si>
    <t>Company</t>
  </si>
  <si>
    <t>Avenu</t>
  </si>
  <si>
    <t>DIR %</t>
  </si>
  <si>
    <t>DIR Price with fee</t>
  </si>
  <si>
    <t>DIR with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</si>
</sst>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Calibri"/>
      <family val="2"/>
    </font>
    <font>
      <sz val="11"/>
      <name val="Calibri"/>
      <family val="2"/>
    </font>
    <font>
      <sz val="11"/>
      <color theme="1"/>
      <name val="Calibri"/>
      <family val="2"/>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5">
    <xf numFmtId="0" fontId="0" fillId="0" borderId="0" xfId="0"/>
    <xf numFmtId="0" fontId="0" fillId="0" borderId="0" xfId="0" applyFont="1"/>
    <xf numFmtId="0" fontId="2" fillId="2" borderId="0" xfId="0" applyFont="1" applyFill="1"/>
    <xf numFmtId="0" fontId="0" fillId="0" borderId="0" xfId="0" applyFont="1" applyAlignment="1">
      <alignment horizontal="center"/>
    </xf>
    <xf numFmtId="9" fontId="0" fillId="0" borderId="0" xfId="0" applyNumberFormat="1" applyFont="1" applyAlignment="1">
      <alignment horizontal="center"/>
    </xf>
    <xf numFmtId="44" fontId="2" fillId="2" borderId="0" xfId="1" applyFont="1" applyFill="1"/>
    <xf numFmtId="44" fontId="0" fillId="0" borderId="0" xfId="1" applyFont="1"/>
    <xf numFmtId="0" fontId="2" fillId="0" borderId="0" xfId="0" applyFont="1" applyBorder="1" applyAlignment="1">
      <alignment vertical="center"/>
    </xf>
    <xf numFmtId="0" fontId="3" fillId="0" borderId="0" xfId="0" applyFont="1" applyBorder="1" applyAlignment="1">
      <alignment vertical="center" wrapText="1"/>
    </xf>
    <xf numFmtId="44" fontId="3" fillId="0" borderId="0" xfId="1" applyFont="1" applyBorder="1" applyAlignment="1">
      <alignment horizontal="center" vertical="center" wrapText="1"/>
    </xf>
    <xf numFmtId="0" fontId="0" fillId="0" borderId="0" xfId="0" applyBorder="1" applyAlignment="1">
      <alignment vertical="center"/>
    </xf>
    <xf numFmtId="0" fontId="0" fillId="0" borderId="0" xfId="0" applyBorder="1" applyAlignment="1">
      <alignment vertical="center" wrapText="1"/>
    </xf>
    <xf numFmtId="44" fontId="0" fillId="0" borderId="0" xfId="1" applyFont="1" applyBorder="1" applyAlignment="1">
      <alignment vertical="center" wrapText="1"/>
    </xf>
    <xf numFmtId="0" fontId="4" fillId="0" borderId="0" xfId="0" applyFont="1" applyBorder="1" applyAlignment="1">
      <alignment vertical="center" wrapText="1"/>
    </xf>
    <xf numFmtId="44" fontId="0" fillId="0" borderId="0" xfId="1" applyFont="1" applyBorder="1" applyAlignment="1">
      <alignment horizontal="center" vertical="center" wrapText="1"/>
    </xf>
    <xf numFmtId="44" fontId="5" fillId="0" borderId="0" xfId="1" applyFont="1" applyBorder="1" applyAlignment="1">
      <alignment horizontal="center" vertical="center" wrapText="1"/>
    </xf>
    <xf numFmtId="0" fontId="0" fillId="0" borderId="0" xfId="0" applyBorder="1" applyAlignment="1">
      <alignment horizontal="center" vertical="center"/>
    </xf>
    <xf numFmtId="44" fontId="1" fillId="0" borderId="0" xfId="1" applyBorder="1" applyAlignment="1">
      <alignment horizontal="center" vertical="center"/>
    </xf>
    <xf numFmtId="44" fontId="0" fillId="0" borderId="0" xfId="1" applyFont="1" applyBorder="1" applyAlignment="1">
      <alignment horizontal="center" vertical="center"/>
    </xf>
    <xf numFmtId="44" fontId="0" fillId="0" borderId="0" xfId="1" applyFont="1" applyBorder="1" applyAlignment="1">
      <alignment vertical="center"/>
    </xf>
    <xf numFmtId="9" fontId="0" fillId="0" borderId="0" xfId="0" applyNumberFormat="1" applyBorder="1" applyAlignment="1">
      <alignment horizontal="center" vertical="center"/>
    </xf>
    <xf numFmtId="0" fontId="0" fillId="0" borderId="0" xfId="0" applyBorder="1" applyAlignment="1" applyProtection="1">
      <alignment vertical="center"/>
      <protection hidden="1"/>
    </xf>
    <xf numFmtId="44" fontId="0" fillId="0" borderId="0" xfId="0" applyNumberFormat="1" applyBorder="1" applyAlignment="1" applyProtection="1">
      <alignment vertical="center"/>
      <protection hidden="1"/>
    </xf>
    <xf numFmtId="0" fontId="0" fillId="0" borderId="0" xfId="0" applyFont="1" applyProtection="1">
      <protection hidden="1"/>
    </xf>
    <xf numFmtId="164" fontId="0" fillId="0" borderId="0" xfId="0" applyNumberFormat="1" applyFont="1" applyProtection="1">
      <protection hidden="1"/>
    </xf>
  </cellXfs>
  <cellStyles count="4">
    <cellStyle name="Currency" xfId="1" builtinId="4"/>
    <cellStyle name="Normal" xfId="0" builtinId="0"/>
    <cellStyle name="Normal 2" xfId="2" xr:uid="{08266DBD-B60F-4A19-98E9-EB9563D60E0C}"/>
    <cellStyle name="Percent 2" xfId="3" xr:uid="{DC2EF4AC-8C75-4307-A6F4-70FE66BCC44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2F90-E00B-461D-B240-7C61E886EEC6}">
  <dimension ref="A1:E141"/>
  <sheetViews>
    <sheetView tabSelected="1" zoomScale="110" zoomScaleNormal="110" workbookViewId="0">
      <pane ySplit="1" topLeftCell="A2" activePane="bottomLeft" state="frozen"/>
      <selection pane="bottomLeft" activeCell="E1" sqref="E1:E1048576"/>
    </sheetView>
  </sheetViews>
  <sheetFormatPr defaultRowHeight="14.5" x14ac:dyDescent="0.35"/>
  <cols>
    <col min="1" max="1" width="48" style="1" customWidth="1"/>
    <col min="2" max="2" width="69.1796875" style="1" customWidth="1"/>
    <col min="3" max="3" width="16.26953125" style="6" customWidth="1"/>
    <col min="4" max="4" width="8.7265625" style="3"/>
    <col min="5" max="5" width="14.81640625" style="23" customWidth="1"/>
    <col min="6" max="16384" width="8.7265625" style="1"/>
  </cols>
  <sheetData>
    <row r="1" spans="1:5" x14ac:dyDescent="0.35">
      <c r="A1" s="2" t="s">
        <v>0</v>
      </c>
      <c r="B1" s="2" t="s">
        <v>1</v>
      </c>
      <c r="C1" s="5" t="s">
        <v>2</v>
      </c>
      <c r="D1" s="3" t="s">
        <v>448</v>
      </c>
      <c r="E1" s="23" t="s">
        <v>449</v>
      </c>
    </row>
    <row r="2" spans="1:5" x14ac:dyDescent="0.35">
      <c r="A2" s="1" t="s">
        <v>137</v>
      </c>
      <c r="B2" s="1" t="s">
        <v>138</v>
      </c>
      <c r="C2" s="6">
        <v>1070</v>
      </c>
      <c r="D2" s="4">
        <v>0.02</v>
      </c>
      <c r="E2" s="24">
        <f>(C2*0.98)+((C2*0.98)*0.0075)</f>
        <v>1056.4644999999998</v>
      </c>
    </row>
    <row r="3" spans="1:5" x14ac:dyDescent="0.35">
      <c r="A3" s="1" t="s">
        <v>17</v>
      </c>
      <c r="B3" s="1" t="s">
        <v>158</v>
      </c>
      <c r="C3" s="6">
        <v>15150</v>
      </c>
      <c r="D3" s="4">
        <v>0.02</v>
      </c>
      <c r="E3" s="24">
        <f t="shared" ref="E3:E66" si="0">(C3*0.98)+((C3*0.98)*0.0075)</f>
        <v>14958.352500000001</v>
      </c>
    </row>
    <row r="4" spans="1:5" x14ac:dyDescent="0.35">
      <c r="A4" s="1" t="s">
        <v>18</v>
      </c>
      <c r="B4" s="1" t="s">
        <v>158</v>
      </c>
      <c r="C4" s="6">
        <v>212310</v>
      </c>
      <c r="D4" s="4">
        <v>0.02</v>
      </c>
      <c r="E4" s="24">
        <f t="shared" si="0"/>
        <v>209624.27849999999</v>
      </c>
    </row>
    <row r="5" spans="1:5" x14ac:dyDescent="0.35">
      <c r="A5" s="1" t="s">
        <v>19</v>
      </c>
      <c r="B5" s="1" t="s">
        <v>158</v>
      </c>
      <c r="C5" s="6">
        <v>42620</v>
      </c>
      <c r="D5" s="4">
        <v>0.02</v>
      </c>
      <c r="E5" s="24">
        <f t="shared" si="0"/>
        <v>42080.856999999996</v>
      </c>
    </row>
    <row r="6" spans="1:5" x14ac:dyDescent="0.35">
      <c r="A6" s="1" t="s">
        <v>159</v>
      </c>
      <c r="B6" s="1" t="s">
        <v>158</v>
      </c>
      <c r="C6" s="6">
        <v>19.32</v>
      </c>
      <c r="D6" s="4">
        <v>0.02</v>
      </c>
      <c r="E6" s="24">
        <f t="shared" si="0"/>
        <v>19.075602</v>
      </c>
    </row>
    <row r="7" spans="1:5" x14ac:dyDescent="0.35">
      <c r="A7" s="1" t="s">
        <v>20</v>
      </c>
      <c r="B7" s="1" t="s">
        <v>158</v>
      </c>
      <c r="C7" s="6">
        <v>63950</v>
      </c>
      <c r="D7" s="4">
        <v>0.02</v>
      </c>
      <c r="E7" s="24">
        <f t="shared" si="0"/>
        <v>63141.032500000001</v>
      </c>
    </row>
    <row r="8" spans="1:5" x14ac:dyDescent="0.35">
      <c r="A8" s="1" t="s">
        <v>21</v>
      </c>
      <c r="B8" s="1" t="s">
        <v>158</v>
      </c>
      <c r="C8" s="6">
        <v>85260</v>
      </c>
      <c r="D8" s="4">
        <v>0.02</v>
      </c>
      <c r="E8" s="24">
        <f t="shared" si="0"/>
        <v>84181.460999999996</v>
      </c>
    </row>
    <row r="9" spans="1:5" x14ac:dyDescent="0.35">
      <c r="A9" s="1" t="s">
        <v>22</v>
      </c>
      <c r="B9" s="1" t="s">
        <v>158</v>
      </c>
      <c r="C9" s="6">
        <v>106570</v>
      </c>
      <c r="D9" s="4">
        <v>0.02</v>
      </c>
      <c r="E9" s="24">
        <f t="shared" si="0"/>
        <v>105221.88949999999</v>
      </c>
    </row>
    <row r="10" spans="1:5" x14ac:dyDescent="0.35">
      <c r="A10" s="1" t="s">
        <v>23</v>
      </c>
      <c r="B10" s="1" t="s">
        <v>158</v>
      </c>
      <c r="C10" s="6">
        <v>125870</v>
      </c>
      <c r="D10" s="4">
        <v>0.02</v>
      </c>
      <c r="E10" s="24">
        <f t="shared" si="0"/>
        <v>124277.74449999999</v>
      </c>
    </row>
    <row r="11" spans="1:5" x14ac:dyDescent="0.35">
      <c r="A11" s="1" t="s">
        <v>24</v>
      </c>
      <c r="B11" s="1" t="s">
        <v>158</v>
      </c>
      <c r="C11" s="6">
        <v>146850</v>
      </c>
      <c r="D11" s="4">
        <v>0.02</v>
      </c>
      <c r="E11" s="24">
        <f t="shared" si="0"/>
        <v>144992.3475</v>
      </c>
    </row>
    <row r="12" spans="1:5" x14ac:dyDescent="0.35">
      <c r="A12" s="1" t="s">
        <v>25</v>
      </c>
      <c r="B12" s="1" t="s">
        <v>158</v>
      </c>
      <c r="C12" s="6">
        <v>167830</v>
      </c>
      <c r="D12" s="4">
        <v>0.02</v>
      </c>
      <c r="E12" s="24">
        <f t="shared" si="0"/>
        <v>165706.95050000001</v>
      </c>
    </row>
    <row r="13" spans="1:5" x14ac:dyDescent="0.35">
      <c r="A13" s="1" t="s">
        <v>26</v>
      </c>
      <c r="B13" s="1" t="s">
        <v>158</v>
      </c>
      <c r="C13" s="6">
        <v>17320</v>
      </c>
      <c r="D13" s="4">
        <v>0.02</v>
      </c>
      <c r="E13" s="24">
        <f t="shared" si="0"/>
        <v>17100.901999999998</v>
      </c>
    </row>
    <row r="14" spans="1:5" x14ac:dyDescent="0.35">
      <c r="A14" s="1" t="s">
        <v>27</v>
      </c>
      <c r="B14" s="1" t="s">
        <v>158</v>
      </c>
      <c r="C14" s="6">
        <v>188810</v>
      </c>
      <c r="D14" s="4">
        <v>0.02</v>
      </c>
      <c r="E14" s="24">
        <f t="shared" si="0"/>
        <v>186421.55349999998</v>
      </c>
    </row>
    <row r="15" spans="1:5" x14ac:dyDescent="0.35">
      <c r="A15" s="1" t="s">
        <v>28</v>
      </c>
      <c r="B15" s="1" t="s">
        <v>158</v>
      </c>
      <c r="C15" s="6">
        <v>19480</v>
      </c>
      <c r="D15" s="4">
        <v>0.02</v>
      </c>
      <c r="E15" s="24">
        <f t="shared" si="0"/>
        <v>19233.578000000001</v>
      </c>
    </row>
    <row r="16" spans="1:5" x14ac:dyDescent="0.35">
      <c r="A16" s="1" t="s">
        <v>29</v>
      </c>
      <c r="B16" s="1" t="s">
        <v>158</v>
      </c>
      <c r="C16" s="6">
        <v>209790</v>
      </c>
      <c r="D16" s="4">
        <v>0.02</v>
      </c>
      <c r="E16" s="24">
        <f t="shared" si="0"/>
        <v>207136.15649999998</v>
      </c>
    </row>
    <row r="17" spans="1:5" x14ac:dyDescent="0.35">
      <c r="A17" s="1" t="s">
        <v>30</v>
      </c>
      <c r="B17" s="1" t="s">
        <v>158</v>
      </c>
      <c r="C17" s="6">
        <v>21650</v>
      </c>
      <c r="D17" s="4">
        <v>0.02</v>
      </c>
      <c r="E17" s="24">
        <f t="shared" si="0"/>
        <v>21376.127499999999</v>
      </c>
    </row>
    <row r="18" spans="1:5" x14ac:dyDescent="0.35">
      <c r="A18" s="1" t="s">
        <v>31</v>
      </c>
      <c r="B18" s="1" t="s">
        <v>105</v>
      </c>
      <c r="C18" s="6">
        <v>21290</v>
      </c>
      <c r="D18" s="4">
        <v>0.02</v>
      </c>
      <c r="E18" s="24">
        <f t="shared" si="0"/>
        <v>21020.681500000002</v>
      </c>
    </row>
    <row r="19" spans="1:5" x14ac:dyDescent="0.35">
      <c r="A19" s="1" t="s">
        <v>32</v>
      </c>
      <c r="B19" s="1" t="s">
        <v>105</v>
      </c>
      <c r="C19" s="6">
        <v>298380</v>
      </c>
      <c r="D19" s="4">
        <v>0.02</v>
      </c>
      <c r="E19" s="24">
        <f t="shared" si="0"/>
        <v>294605.49300000002</v>
      </c>
    </row>
    <row r="20" spans="1:5" x14ac:dyDescent="0.35">
      <c r="A20" s="1" t="s">
        <v>33</v>
      </c>
      <c r="B20" s="1" t="s">
        <v>105</v>
      </c>
      <c r="C20" s="6">
        <v>59900</v>
      </c>
      <c r="D20" s="4">
        <v>0.02</v>
      </c>
      <c r="E20" s="24">
        <f t="shared" si="0"/>
        <v>59142.264999999999</v>
      </c>
    </row>
    <row r="21" spans="1:5" x14ac:dyDescent="0.35">
      <c r="A21" s="1" t="s">
        <v>106</v>
      </c>
      <c r="B21" s="1" t="s">
        <v>105</v>
      </c>
      <c r="C21" s="6">
        <v>27.12</v>
      </c>
      <c r="D21" s="4">
        <v>0.02</v>
      </c>
      <c r="E21" s="24">
        <f t="shared" si="0"/>
        <v>26.776931999999999</v>
      </c>
    </row>
    <row r="22" spans="1:5" x14ac:dyDescent="0.35">
      <c r="A22" s="1" t="s">
        <v>34</v>
      </c>
      <c r="B22" s="1" t="s">
        <v>105</v>
      </c>
      <c r="C22" s="6">
        <v>89870</v>
      </c>
      <c r="D22" s="4">
        <v>0.02</v>
      </c>
      <c r="E22" s="24">
        <f t="shared" si="0"/>
        <v>88733.144499999995</v>
      </c>
    </row>
    <row r="23" spans="1:5" x14ac:dyDescent="0.35">
      <c r="A23" s="1" t="s">
        <v>35</v>
      </c>
      <c r="B23" s="1" t="s">
        <v>105</v>
      </c>
      <c r="C23" s="6">
        <v>119820</v>
      </c>
      <c r="D23" s="4">
        <v>0.02</v>
      </c>
      <c r="E23" s="24">
        <f t="shared" si="0"/>
        <v>118304.27699999999</v>
      </c>
    </row>
    <row r="24" spans="1:5" x14ac:dyDescent="0.35">
      <c r="A24" s="1" t="s">
        <v>36</v>
      </c>
      <c r="B24" s="1" t="s">
        <v>105</v>
      </c>
      <c r="C24" s="6">
        <v>149780</v>
      </c>
      <c r="D24" s="4">
        <v>0.02</v>
      </c>
      <c r="E24" s="24">
        <f t="shared" si="0"/>
        <v>147885.283</v>
      </c>
    </row>
    <row r="25" spans="1:5" x14ac:dyDescent="0.35">
      <c r="A25" s="1" t="s">
        <v>37</v>
      </c>
      <c r="B25" s="1" t="s">
        <v>105</v>
      </c>
      <c r="C25" s="6">
        <v>176900</v>
      </c>
      <c r="D25" s="4">
        <v>0.02</v>
      </c>
      <c r="E25" s="24">
        <f t="shared" si="0"/>
        <v>174662.215</v>
      </c>
    </row>
    <row r="26" spans="1:5" x14ac:dyDescent="0.35">
      <c r="A26" s="1" t="s">
        <v>38</v>
      </c>
      <c r="B26" s="1" t="s">
        <v>105</v>
      </c>
      <c r="C26" s="6">
        <v>206390</v>
      </c>
      <c r="D26" s="4">
        <v>0.02</v>
      </c>
      <c r="E26" s="24">
        <f t="shared" si="0"/>
        <v>203779.16649999999</v>
      </c>
    </row>
    <row r="27" spans="1:5" x14ac:dyDescent="0.35">
      <c r="A27" s="1" t="s">
        <v>39</v>
      </c>
      <c r="B27" s="1" t="s">
        <v>105</v>
      </c>
      <c r="C27" s="6">
        <v>235870</v>
      </c>
      <c r="D27" s="4">
        <v>0.02</v>
      </c>
      <c r="E27" s="24">
        <f t="shared" si="0"/>
        <v>232886.2445</v>
      </c>
    </row>
    <row r="28" spans="1:5" x14ac:dyDescent="0.35">
      <c r="A28" s="1" t="s">
        <v>40</v>
      </c>
      <c r="B28" s="1" t="s">
        <v>105</v>
      </c>
      <c r="C28" s="6">
        <v>24340</v>
      </c>
      <c r="D28" s="4">
        <v>0.02</v>
      </c>
      <c r="E28" s="24">
        <f t="shared" si="0"/>
        <v>24032.099000000002</v>
      </c>
    </row>
    <row r="29" spans="1:5" x14ac:dyDescent="0.35">
      <c r="A29" s="1" t="s">
        <v>41</v>
      </c>
      <c r="B29" s="1" t="s">
        <v>105</v>
      </c>
      <c r="C29" s="6">
        <v>265360</v>
      </c>
      <c r="D29" s="4">
        <v>0.02</v>
      </c>
      <c r="E29" s="24">
        <f t="shared" si="0"/>
        <v>262003.196</v>
      </c>
    </row>
    <row r="30" spans="1:5" x14ac:dyDescent="0.35">
      <c r="A30" s="1" t="s">
        <v>42</v>
      </c>
      <c r="B30" s="1" t="s">
        <v>105</v>
      </c>
      <c r="C30" s="6">
        <v>27380</v>
      </c>
      <c r="D30" s="4">
        <v>0.02</v>
      </c>
      <c r="E30" s="24">
        <f t="shared" si="0"/>
        <v>27033.642999999996</v>
      </c>
    </row>
    <row r="31" spans="1:5" x14ac:dyDescent="0.35">
      <c r="A31" s="1" t="s">
        <v>43</v>
      </c>
      <c r="B31" s="1" t="s">
        <v>105</v>
      </c>
      <c r="C31" s="6">
        <v>294840</v>
      </c>
      <c r="D31" s="4">
        <v>0.02</v>
      </c>
      <c r="E31" s="24">
        <f t="shared" si="0"/>
        <v>291110.27400000003</v>
      </c>
    </row>
    <row r="32" spans="1:5" x14ac:dyDescent="0.35">
      <c r="A32" s="1" t="s">
        <v>44</v>
      </c>
      <c r="B32" s="1" t="s">
        <v>105</v>
      </c>
      <c r="C32" s="6">
        <v>30430</v>
      </c>
      <c r="D32" s="4">
        <v>0.02</v>
      </c>
      <c r="E32" s="24">
        <f t="shared" si="0"/>
        <v>30045.0605</v>
      </c>
    </row>
    <row r="33" spans="1:5" x14ac:dyDescent="0.35">
      <c r="A33" s="1" t="s">
        <v>49</v>
      </c>
      <c r="B33" s="1" t="s">
        <v>50</v>
      </c>
      <c r="C33" s="6">
        <v>161485.71</v>
      </c>
      <c r="D33" s="4">
        <v>0.02</v>
      </c>
      <c r="E33" s="24">
        <f t="shared" si="0"/>
        <v>159442.91576849998</v>
      </c>
    </row>
    <row r="34" spans="1:5" x14ac:dyDescent="0.35">
      <c r="A34" s="1" t="s">
        <v>47</v>
      </c>
      <c r="B34" s="1" t="s">
        <v>48</v>
      </c>
      <c r="C34" s="6">
        <v>4663.74</v>
      </c>
      <c r="D34" s="4">
        <v>0.02</v>
      </c>
      <c r="E34" s="24">
        <f t="shared" si="0"/>
        <v>4604.7436889999999</v>
      </c>
    </row>
    <row r="35" spans="1:5" x14ac:dyDescent="0.35">
      <c r="A35" s="1" t="s">
        <v>12</v>
      </c>
      <c r="B35" s="1" t="s">
        <v>8</v>
      </c>
      <c r="C35" s="6">
        <v>2.25</v>
      </c>
      <c r="D35" s="4">
        <v>0.02</v>
      </c>
      <c r="E35" s="24">
        <f t="shared" si="0"/>
        <v>2.2215375000000002</v>
      </c>
    </row>
    <row r="36" spans="1:5" x14ac:dyDescent="0.35">
      <c r="A36" s="1" t="s">
        <v>7</v>
      </c>
      <c r="B36" s="1" t="s">
        <v>8</v>
      </c>
      <c r="C36" s="6">
        <v>4.25</v>
      </c>
      <c r="D36" s="4">
        <v>0.02</v>
      </c>
      <c r="E36" s="24">
        <f t="shared" si="0"/>
        <v>4.1962374999999996</v>
      </c>
    </row>
    <row r="37" spans="1:5" x14ac:dyDescent="0.35">
      <c r="A37" s="1" t="s">
        <v>9</v>
      </c>
      <c r="B37" s="1" t="s">
        <v>8</v>
      </c>
      <c r="C37" s="6">
        <v>3.25</v>
      </c>
      <c r="D37" s="4">
        <v>0.02</v>
      </c>
      <c r="E37" s="24">
        <f t="shared" si="0"/>
        <v>3.2088874999999999</v>
      </c>
    </row>
    <row r="38" spans="1:5" x14ac:dyDescent="0.35">
      <c r="A38" s="1" t="s">
        <v>10</v>
      </c>
      <c r="B38" s="1" t="s">
        <v>8</v>
      </c>
      <c r="C38" s="6">
        <v>3.75</v>
      </c>
      <c r="D38" s="4">
        <v>0.02</v>
      </c>
      <c r="E38" s="24">
        <f t="shared" si="0"/>
        <v>3.7025625</v>
      </c>
    </row>
    <row r="39" spans="1:5" x14ac:dyDescent="0.35">
      <c r="A39" s="1" t="s">
        <v>11</v>
      </c>
      <c r="B39" s="1" t="s">
        <v>8</v>
      </c>
      <c r="C39" s="6">
        <v>2.5</v>
      </c>
      <c r="D39" s="4">
        <v>0.02</v>
      </c>
      <c r="E39" s="24">
        <f t="shared" si="0"/>
        <v>2.468375</v>
      </c>
    </row>
    <row r="40" spans="1:5" x14ac:dyDescent="0.35">
      <c r="A40" s="1" t="s">
        <v>180</v>
      </c>
      <c r="B40" s="1" t="s">
        <v>177</v>
      </c>
      <c r="C40" s="6">
        <v>5</v>
      </c>
      <c r="D40" s="4">
        <v>0.02</v>
      </c>
      <c r="E40" s="24">
        <f t="shared" si="0"/>
        <v>4.93675</v>
      </c>
    </row>
    <row r="41" spans="1:5" x14ac:dyDescent="0.35">
      <c r="A41" s="1" t="s">
        <v>179</v>
      </c>
      <c r="B41" s="1" t="s">
        <v>177</v>
      </c>
      <c r="C41" s="6">
        <v>10</v>
      </c>
      <c r="D41" s="4">
        <v>0.02</v>
      </c>
      <c r="E41" s="24">
        <f t="shared" si="0"/>
        <v>9.8734999999999999</v>
      </c>
    </row>
    <row r="42" spans="1:5" x14ac:dyDescent="0.35">
      <c r="A42" s="1" t="s">
        <v>181</v>
      </c>
      <c r="B42" s="1" t="s">
        <v>177</v>
      </c>
      <c r="C42" s="6">
        <v>10</v>
      </c>
      <c r="D42" s="4">
        <v>0.02</v>
      </c>
      <c r="E42" s="24">
        <f t="shared" si="0"/>
        <v>9.8734999999999999</v>
      </c>
    </row>
    <row r="43" spans="1:5" x14ac:dyDescent="0.35">
      <c r="A43" s="1" t="s">
        <v>178</v>
      </c>
      <c r="B43" s="1" t="s">
        <v>177</v>
      </c>
      <c r="C43" s="6">
        <v>7.5</v>
      </c>
      <c r="D43" s="4">
        <v>0.02</v>
      </c>
      <c r="E43" s="24">
        <f t="shared" si="0"/>
        <v>7.405125</v>
      </c>
    </row>
    <row r="44" spans="1:5" x14ac:dyDescent="0.35">
      <c r="A44" s="1" t="s">
        <v>176</v>
      </c>
      <c r="B44" s="1" t="s">
        <v>177</v>
      </c>
      <c r="C44" s="6">
        <v>10</v>
      </c>
      <c r="D44" s="4">
        <v>0.02</v>
      </c>
      <c r="E44" s="24">
        <f t="shared" si="0"/>
        <v>9.8734999999999999</v>
      </c>
    </row>
    <row r="45" spans="1:5" x14ac:dyDescent="0.35">
      <c r="A45" s="1" t="s">
        <v>107</v>
      </c>
      <c r="B45" s="1" t="s">
        <v>108</v>
      </c>
      <c r="C45" s="6">
        <v>7704</v>
      </c>
      <c r="D45" s="4">
        <v>0.02</v>
      </c>
      <c r="E45" s="24">
        <f t="shared" si="0"/>
        <v>7606.5443999999998</v>
      </c>
    </row>
    <row r="46" spans="1:5" x14ac:dyDescent="0.35">
      <c r="A46" s="1" t="s">
        <v>5</v>
      </c>
      <c r="B46" s="1" t="s">
        <v>6</v>
      </c>
      <c r="C46" s="6">
        <v>10225.67</v>
      </c>
      <c r="D46" s="4">
        <v>0.02</v>
      </c>
      <c r="E46" s="24">
        <f t="shared" si="0"/>
        <v>10096.315274500001</v>
      </c>
    </row>
    <row r="47" spans="1:5" x14ac:dyDescent="0.35">
      <c r="A47" s="1" t="s">
        <v>45</v>
      </c>
      <c r="B47" s="1" t="s">
        <v>46</v>
      </c>
      <c r="C47" s="6">
        <v>15000</v>
      </c>
      <c r="D47" s="4">
        <v>0.02</v>
      </c>
      <c r="E47" s="24">
        <f t="shared" si="0"/>
        <v>14810.25</v>
      </c>
    </row>
    <row r="48" spans="1:5" x14ac:dyDescent="0.35">
      <c r="A48" s="1" t="s">
        <v>3</v>
      </c>
      <c r="B48" s="1" t="s">
        <v>4</v>
      </c>
      <c r="C48" s="6">
        <v>10000</v>
      </c>
      <c r="D48" s="4">
        <v>0.02</v>
      </c>
      <c r="E48" s="24">
        <f t="shared" si="0"/>
        <v>9873.5</v>
      </c>
    </row>
    <row r="49" spans="1:5" x14ac:dyDescent="0.35">
      <c r="A49" s="1" t="s">
        <v>51</v>
      </c>
      <c r="B49" s="1" t="s">
        <v>52</v>
      </c>
      <c r="C49" s="6">
        <v>450000</v>
      </c>
      <c r="D49" s="4">
        <v>0.02</v>
      </c>
      <c r="E49" s="24">
        <f t="shared" si="0"/>
        <v>444307.5</v>
      </c>
    </row>
    <row r="50" spans="1:5" x14ac:dyDescent="0.35">
      <c r="A50" s="1" t="s">
        <v>133</v>
      </c>
      <c r="B50" s="1" t="s">
        <v>134</v>
      </c>
      <c r="C50" s="6">
        <v>1050</v>
      </c>
      <c r="D50" s="4">
        <v>0.02</v>
      </c>
      <c r="E50" s="24">
        <f t="shared" si="0"/>
        <v>1036.7175</v>
      </c>
    </row>
    <row r="51" spans="1:5" x14ac:dyDescent="0.35">
      <c r="A51" s="1" t="s">
        <v>154</v>
      </c>
      <c r="B51" s="1" t="s">
        <v>155</v>
      </c>
      <c r="C51" s="6">
        <v>2000</v>
      </c>
      <c r="D51" s="4">
        <v>0.02</v>
      </c>
      <c r="E51" s="24">
        <f t="shared" si="0"/>
        <v>1974.7</v>
      </c>
    </row>
    <row r="52" spans="1:5" x14ac:dyDescent="0.35">
      <c r="A52" s="1" t="s">
        <v>156</v>
      </c>
      <c r="B52" s="1" t="s">
        <v>157</v>
      </c>
      <c r="C52" s="6">
        <v>1000</v>
      </c>
      <c r="D52" s="4">
        <v>0.02</v>
      </c>
      <c r="E52" s="24">
        <f t="shared" si="0"/>
        <v>987.35</v>
      </c>
    </row>
    <row r="53" spans="1:5" x14ac:dyDescent="0.35">
      <c r="A53" s="1" t="s">
        <v>87</v>
      </c>
      <c r="B53" s="1" t="s">
        <v>88</v>
      </c>
      <c r="C53" s="6">
        <v>100000</v>
      </c>
      <c r="D53" s="4">
        <v>0.02</v>
      </c>
      <c r="E53" s="24">
        <f t="shared" si="0"/>
        <v>98735</v>
      </c>
    </row>
    <row r="54" spans="1:5" x14ac:dyDescent="0.35">
      <c r="A54" s="1" t="s">
        <v>13</v>
      </c>
      <c r="B54" s="1" t="s">
        <v>14</v>
      </c>
      <c r="C54" s="6">
        <v>3210</v>
      </c>
      <c r="D54" s="4">
        <v>0.02</v>
      </c>
      <c r="E54" s="24">
        <f t="shared" si="0"/>
        <v>3169.3934999999997</v>
      </c>
    </row>
    <row r="55" spans="1:5" x14ac:dyDescent="0.35">
      <c r="A55" s="1" t="s">
        <v>119</v>
      </c>
      <c r="B55" s="1" t="s">
        <v>120</v>
      </c>
      <c r="C55" s="6">
        <v>0</v>
      </c>
      <c r="D55" s="4">
        <v>0.02</v>
      </c>
      <c r="E55" s="24">
        <f t="shared" si="0"/>
        <v>0</v>
      </c>
    </row>
    <row r="56" spans="1:5" x14ac:dyDescent="0.35">
      <c r="A56" s="1" t="s">
        <v>205</v>
      </c>
      <c r="B56" s="1" t="s">
        <v>203</v>
      </c>
      <c r="C56" s="6">
        <v>11130</v>
      </c>
      <c r="D56" s="4">
        <v>0.02</v>
      </c>
      <c r="E56" s="24">
        <f t="shared" si="0"/>
        <v>10989.2055</v>
      </c>
    </row>
    <row r="57" spans="1:5" x14ac:dyDescent="0.35">
      <c r="A57" s="1" t="s">
        <v>207</v>
      </c>
      <c r="B57" s="1" t="s">
        <v>203</v>
      </c>
      <c r="C57" s="6">
        <v>90780</v>
      </c>
      <c r="D57" s="4">
        <v>0.02</v>
      </c>
      <c r="E57" s="24">
        <f t="shared" si="0"/>
        <v>89631.632999999987</v>
      </c>
    </row>
    <row r="58" spans="1:5" x14ac:dyDescent="0.35">
      <c r="A58" s="1" t="s">
        <v>204</v>
      </c>
      <c r="B58" s="1" t="s">
        <v>203</v>
      </c>
      <c r="C58" s="6">
        <v>15518</v>
      </c>
      <c r="D58" s="4">
        <v>0.02</v>
      </c>
      <c r="E58" s="24">
        <f t="shared" si="0"/>
        <v>15321.6973</v>
      </c>
    </row>
    <row r="59" spans="1:5" x14ac:dyDescent="0.35">
      <c r="A59" s="1" t="s">
        <v>202</v>
      </c>
      <c r="B59" s="1" t="s">
        <v>203</v>
      </c>
      <c r="C59" s="6">
        <v>23393</v>
      </c>
      <c r="D59" s="4">
        <v>0.02</v>
      </c>
      <c r="E59" s="24">
        <f t="shared" si="0"/>
        <v>23097.078549999998</v>
      </c>
    </row>
    <row r="60" spans="1:5" x14ac:dyDescent="0.35">
      <c r="A60" s="1" t="s">
        <v>206</v>
      </c>
      <c r="B60" s="1" t="s">
        <v>203</v>
      </c>
      <c r="C60" s="6">
        <v>31868</v>
      </c>
      <c r="D60" s="4">
        <v>0.02</v>
      </c>
      <c r="E60" s="24">
        <f t="shared" si="0"/>
        <v>31464.8698</v>
      </c>
    </row>
    <row r="61" spans="1:5" x14ac:dyDescent="0.35">
      <c r="A61" s="1" t="s">
        <v>123</v>
      </c>
      <c r="B61" s="1" t="s">
        <v>162</v>
      </c>
      <c r="C61" s="6">
        <v>6000</v>
      </c>
      <c r="D61" s="4">
        <v>0.02</v>
      </c>
      <c r="E61" s="24">
        <f t="shared" si="0"/>
        <v>5924.1</v>
      </c>
    </row>
    <row r="62" spans="1:5" x14ac:dyDescent="0.35">
      <c r="A62" s="1" t="s">
        <v>163</v>
      </c>
      <c r="B62" s="1" t="s">
        <v>162</v>
      </c>
      <c r="C62" s="6">
        <v>17625.599999999999</v>
      </c>
      <c r="D62" s="4">
        <v>0.02</v>
      </c>
      <c r="E62" s="24">
        <f t="shared" si="0"/>
        <v>17402.636159999998</v>
      </c>
    </row>
    <row r="63" spans="1:5" x14ac:dyDescent="0.35">
      <c r="A63" s="1" t="s">
        <v>164</v>
      </c>
      <c r="B63" s="1" t="s">
        <v>162</v>
      </c>
      <c r="C63" s="6">
        <v>29963.52</v>
      </c>
      <c r="D63" s="4">
        <v>0.02</v>
      </c>
      <c r="E63" s="24">
        <f t="shared" si="0"/>
        <v>29584.481471999999</v>
      </c>
    </row>
    <row r="64" spans="1:5" x14ac:dyDescent="0.35">
      <c r="A64" s="1" t="s">
        <v>165</v>
      </c>
      <c r="B64" s="1" t="s">
        <v>162</v>
      </c>
      <c r="C64" s="6">
        <v>7200</v>
      </c>
      <c r="D64" s="4">
        <v>0.02</v>
      </c>
      <c r="E64" s="24">
        <f t="shared" si="0"/>
        <v>7108.92</v>
      </c>
    </row>
    <row r="65" spans="1:5" x14ac:dyDescent="0.35">
      <c r="A65" s="1" t="s">
        <v>161</v>
      </c>
      <c r="B65" s="1" t="s">
        <v>162</v>
      </c>
      <c r="C65" s="6">
        <v>50937.98</v>
      </c>
      <c r="D65" s="4">
        <v>0.02</v>
      </c>
      <c r="E65" s="24">
        <f t="shared" si="0"/>
        <v>50293.614553000007</v>
      </c>
    </row>
    <row r="66" spans="1:5" x14ac:dyDescent="0.35">
      <c r="A66" s="1" t="s">
        <v>166</v>
      </c>
      <c r="B66" s="1" t="s">
        <v>162</v>
      </c>
      <c r="C66" s="6">
        <v>8640</v>
      </c>
      <c r="D66" s="4">
        <v>0.02</v>
      </c>
      <c r="E66" s="24">
        <f t="shared" si="0"/>
        <v>8530.7040000000015</v>
      </c>
    </row>
    <row r="67" spans="1:5" x14ac:dyDescent="0.35">
      <c r="A67" s="1" t="s">
        <v>167</v>
      </c>
      <c r="B67" s="1" t="s">
        <v>162</v>
      </c>
      <c r="C67" s="6">
        <v>10368</v>
      </c>
      <c r="D67" s="4">
        <v>0.02</v>
      </c>
      <c r="E67" s="24">
        <f t="shared" ref="E67:E130" si="1">(C67*0.98)+((C67*0.98)*0.0075)</f>
        <v>10236.844799999999</v>
      </c>
    </row>
    <row r="68" spans="1:5" x14ac:dyDescent="0.35">
      <c r="A68" s="1" t="s">
        <v>174</v>
      </c>
      <c r="B68" s="1" t="s">
        <v>169</v>
      </c>
      <c r="C68" s="6">
        <v>6000</v>
      </c>
      <c r="D68" s="4">
        <v>0.02</v>
      </c>
      <c r="E68" s="24">
        <f t="shared" si="1"/>
        <v>5924.1</v>
      </c>
    </row>
    <row r="69" spans="1:5" x14ac:dyDescent="0.35">
      <c r="A69" s="1" t="s">
        <v>170</v>
      </c>
      <c r="B69" s="1" t="s">
        <v>169</v>
      </c>
      <c r="C69" s="6">
        <v>17625.599999999999</v>
      </c>
      <c r="D69" s="4">
        <v>0.02</v>
      </c>
      <c r="E69" s="24">
        <f t="shared" si="1"/>
        <v>17402.636159999998</v>
      </c>
    </row>
    <row r="70" spans="1:5" x14ac:dyDescent="0.35">
      <c r="A70" s="1" t="s">
        <v>173</v>
      </c>
      <c r="B70" s="1" t="s">
        <v>169</v>
      </c>
      <c r="C70" s="6">
        <v>29963.52</v>
      </c>
      <c r="D70" s="4">
        <v>0.02</v>
      </c>
      <c r="E70" s="24">
        <f t="shared" si="1"/>
        <v>29584.481471999999</v>
      </c>
    </row>
    <row r="71" spans="1:5" x14ac:dyDescent="0.35">
      <c r="A71" s="1" t="s">
        <v>172</v>
      </c>
      <c r="B71" s="1" t="s">
        <v>169</v>
      </c>
      <c r="C71" s="6">
        <v>7200</v>
      </c>
      <c r="D71" s="4">
        <v>0.02</v>
      </c>
      <c r="E71" s="24">
        <f t="shared" si="1"/>
        <v>7108.92</v>
      </c>
    </row>
    <row r="72" spans="1:5" x14ac:dyDescent="0.35">
      <c r="A72" s="1" t="s">
        <v>171</v>
      </c>
      <c r="B72" s="1" t="s">
        <v>169</v>
      </c>
      <c r="C72" s="6">
        <v>50937.98</v>
      </c>
      <c r="D72" s="4">
        <v>0.02</v>
      </c>
      <c r="E72" s="24">
        <f t="shared" si="1"/>
        <v>50293.614553000007</v>
      </c>
    </row>
    <row r="73" spans="1:5" x14ac:dyDescent="0.35">
      <c r="A73" s="1" t="s">
        <v>168</v>
      </c>
      <c r="B73" s="1" t="s">
        <v>169</v>
      </c>
      <c r="C73" s="6">
        <v>8640</v>
      </c>
      <c r="D73" s="4">
        <v>0.02</v>
      </c>
      <c r="E73" s="24">
        <f t="shared" si="1"/>
        <v>8530.7040000000015</v>
      </c>
    </row>
    <row r="74" spans="1:5" x14ac:dyDescent="0.35">
      <c r="A74" s="1" t="s">
        <v>175</v>
      </c>
      <c r="B74" s="1" t="s">
        <v>169</v>
      </c>
      <c r="C74" s="6">
        <v>10368</v>
      </c>
      <c r="D74" s="4">
        <v>0.02</v>
      </c>
      <c r="E74" s="24">
        <f t="shared" si="1"/>
        <v>10236.844799999999</v>
      </c>
    </row>
    <row r="75" spans="1:5" x14ac:dyDescent="0.35">
      <c r="A75" s="1" t="s">
        <v>124</v>
      </c>
      <c r="B75" s="1" t="s">
        <v>152</v>
      </c>
      <c r="C75" s="6">
        <v>8500</v>
      </c>
      <c r="D75" s="4">
        <v>0.02</v>
      </c>
      <c r="E75" s="24">
        <f t="shared" si="1"/>
        <v>8392.4750000000004</v>
      </c>
    </row>
    <row r="76" spans="1:5" x14ac:dyDescent="0.35">
      <c r="A76" s="1" t="s">
        <v>153</v>
      </c>
      <c r="B76" s="1" t="s">
        <v>152</v>
      </c>
      <c r="C76" s="6">
        <v>1.85</v>
      </c>
      <c r="D76" s="4">
        <v>0.02</v>
      </c>
      <c r="E76" s="24">
        <f t="shared" si="1"/>
        <v>1.8265974999999999</v>
      </c>
    </row>
    <row r="77" spans="1:5" x14ac:dyDescent="0.35">
      <c r="A77" s="1" t="s">
        <v>125</v>
      </c>
      <c r="B77" s="1" t="s">
        <v>152</v>
      </c>
      <c r="C77" s="6">
        <v>51200</v>
      </c>
      <c r="D77" s="4">
        <v>0.02</v>
      </c>
      <c r="E77" s="24">
        <f t="shared" si="1"/>
        <v>50552.32</v>
      </c>
    </row>
    <row r="78" spans="1:5" x14ac:dyDescent="0.35">
      <c r="A78" s="1" t="s">
        <v>126</v>
      </c>
      <c r="B78" s="1" t="s">
        <v>152</v>
      </c>
      <c r="C78" s="6">
        <v>86450</v>
      </c>
      <c r="D78" s="4">
        <v>0.02</v>
      </c>
      <c r="E78" s="24">
        <f t="shared" si="1"/>
        <v>85356.407500000001</v>
      </c>
    </row>
    <row r="79" spans="1:5" x14ac:dyDescent="0.35">
      <c r="A79" s="1" t="s">
        <v>127</v>
      </c>
      <c r="B79" s="1" t="s">
        <v>152</v>
      </c>
      <c r="C79" s="6">
        <v>13950</v>
      </c>
      <c r="D79" s="4">
        <v>0.02</v>
      </c>
      <c r="E79" s="24">
        <f t="shared" si="1"/>
        <v>13773.532499999999</v>
      </c>
    </row>
    <row r="80" spans="1:5" x14ac:dyDescent="0.35">
      <c r="A80" s="1" t="s">
        <v>128</v>
      </c>
      <c r="B80" s="1" t="s">
        <v>152</v>
      </c>
      <c r="C80" s="6">
        <v>117000</v>
      </c>
      <c r="D80" s="4">
        <v>0.02</v>
      </c>
      <c r="E80" s="24">
        <f t="shared" si="1"/>
        <v>115519.95</v>
      </c>
    </row>
    <row r="81" spans="1:5" x14ac:dyDescent="0.35">
      <c r="A81" s="1" t="s">
        <v>129</v>
      </c>
      <c r="B81" s="1" t="s">
        <v>152</v>
      </c>
      <c r="C81" s="6">
        <v>24400</v>
      </c>
      <c r="D81" s="4">
        <v>0.02</v>
      </c>
      <c r="E81" s="24">
        <f t="shared" si="1"/>
        <v>24091.34</v>
      </c>
    </row>
    <row r="82" spans="1:5" x14ac:dyDescent="0.35">
      <c r="A82" s="1" t="s">
        <v>130</v>
      </c>
      <c r="B82" s="1" t="s">
        <v>152</v>
      </c>
      <c r="C82" s="6">
        <v>150000</v>
      </c>
      <c r="D82" s="4">
        <v>0.02</v>
      </c>
      <c r="E82" s="24">
        <f t="shared" si="1"/>
        <v>148102.5</v>
      </c>
    </row>
    <row r="83" spans="1:5" x14ac:dyDescent="0.35">
      <c r="A83" s="1" t="s">
        <v>131</v>
      </c>
      <c r="B83" s="1" t="s">
        <v>152</v>
      </c>
      <c r="C83" s="6">
        <v>236250</v>
      </c>
      <c r="D83" s="4">
        <v>0.02</v>
      </c>
      <c r="E83" s="24">
        <f t="shared" si="1"/>
        <v>233261.4375</v>
      </c>
    </row>
    <row r="84" spans="1:5" x14ac:dyDescent="0.35">
      <c r="A84" s="1" t="s">
        <v>132</v>
      </c>
      <c r="B84" s="1" t="s">
        <v>152</v>
      </c>
      <c r="C84" s="6">
        <v>37500</v>
      </c>
      <c r="D84" s="4">
        <v>0.02</v>
      </c>
      <c r="E84" s="24">
        <f t="shared" si="1"/>
        <v>37025.625</v>
      </c>
    </row>
    <row r="85" spans="1:5" x14ac:dyDescent="0.35">
      <c r="A85" s="1" t="s">
        <v>73</v>
      </c>
      <c r="B85" s="1" t="s">
        <v>74</v>
      </c>
      <c r="C85" s="6">
        <v>2500</v>
      </c>
      <c r="D85" s="4">
        <v>0.02</v>
      </c>
      <c r="E85" s="24">
        <f t="shared" si="1"/>
        <v>2468.375</v>
      </c>
    </row>
    <row r="86" spans="1:5" x14ac:dyDescent="0.35">
      <c r="A86" s="1" t="s">
        <v>75</v>
      </c>
      <c r="B86" s="1" t="s">
        <v>76</v>
      </c>
      <c r="C86" s="6">
        <v>5184</v>
      </c>
      <c r="D86" s="4">
        <v>0.02</v>
      </c>
      <c r="E86" s="24">
        <f t="shared" si="1"/>
        <v>5118.4223999999995</v>
      </c>
    </row>
    <row r="87" spans="1:5" x14ac:dyDescent="0.35">
      <c r="A87" s="1" t="s">
        <v>77</v>
      </c>
      <c r="B87" s="1" t="s">
        <v>78</v>
      </c>
      <c r="C87" s="6">
        <v>6220.8</v>
      </c>
      <c r="D87" s="4">
        <v>0.02</v>
      </c>
      <c r="E87" s="24">
        <f t="shared" si="1"/>
        <v>6142.1068800000003</v>
      </c>
    </row>
    <row r="88" spans="1:5" x14ac:dyDescent="0.35">
      <c r="A88" s="1" t="s">
        <v>79</v>
      </c>
      <c r="B88" s="1" t="s">
        <v>80</v>
      </c>
      <c r="C88" s="6">
        <v>3000</v>
      </c>
      <c r="D88" s="4">
        <v>0.02</v>
      </c>
      <c r="E88" s="24">
        <f t="shared" si="1"/>
        <v>2962.05</v>
      </c>
    </row>
    <row r="89" spans="1:5" x14ac:dyDescent="0.35">
      <c r="A89" s="1" t="s">
        <v>81</v>
      </c>
      <c r="B89" s="1" t="s">
        <v>82</v>
      </c>
      <c r="C89" s="6">
        <v>7464.96</v>
      </c>
      <c r="D89" s="4">
        <v>0.02</v>
      </c>
      <c r="E89" s="24">
        <f t="shared" si="1"/>
        <v>7370.5282559999996</v>
      </c>
    </row>
    <row r="90" spans="1:5" x14ac:dyDescent="0.35">
      <c r="A90" s="1" t="s">
        <v>83</v>
      </c>
      <c r="B90" s="1" t="s">
        <v>84</v>
      </c>
      <c r="C90" s="6">
        <v>3600</v>
      </c>
      <c r="D90" s="4">
        <v>0.02</v>
      </c>
      <c r="E90" s="24">
        <f t="shared" si="1"/>
        <v>3554.46</v>
      </c>
    </row>
    <row r="91" spans="1:5" x14ac:dyDescent="0.35">
      <c r="A91" s="1" t="s">
        <v>85</v>
      </c>
      <c r="B91" s="1" t="s">
        <v>86</v>
      </c>
      <c r="C91" s="6">
        <v>4320</v>
      </c>
      <c r="D91" s="4">
        <v>0.02</v>
      </c>
      <c r="E91" s="24">
        <f t="shared" si="1"/>
        <v>4265.3520000000008</v>
      </c>
    </row>
    <row r="92" spans="1:5" x14ac:dyDescent="0.35">
      <c r="A92" s="1" t="s">
        <v>135</v>
      </c>
      <c r="B92" s="1" t="s">
        <v>136</v>
      </c>
      <c r="C92" s="6">
        <v>1450.57</v>
      </c>
      <c r="D92" s="4">
        <v>0.02</v>
      </c>
      <c r="E92" s="24">
        <f t="shared" si="1"/>
        <v>1432.2202894999998</v>
      </c>
    </row>
    <row r="93" spans="1:5" x14ac:dyDescent="0.35">
      <c r="A93" s="1" t="s">
        <v>15</v>
      </c>
      <c r="B93" s="1" t="s">
        <v>16</v>
      </c>
      <c r="C93" s="6">
        <v>642</v>
      </c>
      <c r="D93" s="4">
        <v>0.02</v>
      </c>
      <c r="E93" s="24">
        <f t="shared" si="1"/>
        <v>633.87869999999998</v>
      </c>
    </row>
    <row r="94" spans="1:5" x14ac:dyDescent="0.35">
      <c r="A94" s="1" t="s">
        <v>121</v>
      </c>
      <c r="B94" s="1" t="s">
        <v>122</v>
      </c>
      <c r="C94" s="6">
        <v>0</v>
      </c>
      <c r="D94" s="4">
        <v>0.02</v>
      </c>
      <c r="E94" s="24">
        <f t="shared" si="1"/>
        <v>0</v>
      </c>
    </row>
    <row r="95" spans="1:5" x14ac:dyDescent="0.35">
      <c r="A95" s="1" t="s">
        <v>139</v>
      </c>
      <c r="B95" s="1" t="s">
        <v>140</v>
      </c>
      <c r="C95" s="6">
        <v>7090.11</v>
      </c>
      <c r="D95" s="4">
        <v>0.02</v>
      </c>
      <c r="E95" s="24">
        <f t="shared" si="1"/>
        <v>7000.4201084999995</v>
      </c>
    </row>
    <row r="96" spans="1:5" x14ac:dyDescent="0.35">
      <c r="A96" s="1" t="s">
        <v>141</v>
      </c>
      <c r="B96" s="1" t="s">
        <v>142</v>
      </c>
      <c r="C96" s="6">
        <v>500000</v>
      </c>
      <c r="D96" s="4">
        <v>0.02</v>
      </c>
      <c r="E96" s="24">
        <f t="shared" si="1"/>
        <v>493675</v>
      </c>
    </row>
    <row r="97" spans="1:5" x14ac:dyDescent="0.35">
      <c r="A97" s="1" t="s">
        <v>143</v>
      </c>
      <c r="B97" s="1" t="s">
        <v>144</v>
      </c>
      <c r="C97" s="6">
        <v>30769.23</v>
      </c>
      <c r="D97" s="4">
        <v>0.02</v>
      </c>
      <c r="E97" s="24">
        <f t="shared" si="1"/>
        <v>30379.999240499998</v>
      </c>
    </row>
    <row r="98" spans="1:5" x14ac:dyDescent="0.35">
      <c r="A98" s="1" t="s">
        <v>145</v>
      </c>
      <c r="B98" s="1" t="s">
        <v>160</v>
      </c>
      <c r="C98" s="6">
        <v>40000</v>
      </c>
      <c r="D98" s="4">
        <v>0.02</v>
      </c>
      <c r="E98" s="24">
        <f t="shared" si="1"/>
        <v>39494</v>
      </c>
    </row>
    <row r="99" spans="1:5" x14ac:dyDescent="0.35">
      <c r="A99" s="1" t="s">
        <v>146</v>
      </c>
      <c r="B99" s="1" t="s">
        <v>160</v>
      </c>
      <c r="C99" s="6">
        <v>15000</v>
      </c>
      <c r="D99" s="4">
        <v>0.02</v>
      </c>
      <c r="E99" s="24">
        <f t="shared" si="1"/>
        <v>14810.25</v>
      </c>
    </row>
    <row r="100" spans="1:5" x14ac:dyDescent="0.35">
      <c r="A100" s="1" t="s">
        <v>147</v>
      </c>
      <c r="B100" s="1" t="s">
        <v>160</v>
      </c>
      <c r="C100" s="6">
        <v>40000</v>
      </c>
      <c r="D100" s="4">
        <v>0.02</v>
      </c>
      <c r="E100" s="24">
        <f t="shared" si="1"/>
        <v>39494</v>
      </c>
    </row>
    <row r="101" spans="1:5" x14ac:dyDescent="0.35">
      <c r="A101" s="1" t="s">
        <v>148</v>
      </c>
      <c r="B101" s="1" t="s">
        <v>160</v>
      </c>
      <c r="C101" s="6">
        <v>25000</v>
      </c>
      <c r="D101" s="4">
        <v>0.02</v>
      </c>
      <c r="E101" s="24">
        <f t="shared" si="1"/>
        <v>24683.75</v>
      </c>
    </row>
    <row r="102" spans="1:5" x14ac:dyDescent="0.35">
      <c r="A102" s="1" t="s">
        <v>71</v>
      </c>
      <c r="B102" s="1" t="s">
        <v>72</v>
      </c>
      <c r="C102" s="6">
        <v>10</v>
      </c>
      <c r="D102" s="4">
        <v>0.02</v>
      </c>
      <c r="E102" s="24">
        <f t="shared" si="1"/>
        <v>9.8734999999999999</v>
      </c>
    </row>
    <row r="103" spans="1:5" x14ac:dyDescent="0.35">
      <c r="A103" s="1" t="s">
        <v>149</v>
      </c>
      <c r="B103" s="1" t="s">
        <v>160</v>
      </c>
      <c r="C103" s="6">
        <v>10000</v>
      </c>
      <c r="D103" s="4">
        <v>0.02</v>
      </c>
      <c r="E103" s="24">
        <f t="shared" si="1"/>
        <v>9873.5</v>
      </c>
    </row>
    <row r="104" spans="1:5" x14ac:dyDescent="0.35">
      <c r="A104" s="1" t="s">
        <v>182</v>
      </c>
      <c r="B104" s="1" t="s">
        <v>183</v>
      </c>
      <c r="C104" s="6">
        <v>24279.86</v>
      </c>
      <c r="D104" s="4">
        <v>0.02</v>
      </c>
      <c r="E104" s="24">
        <f t="shared" si="1"/>
        <v>23972.719771</v>
      </c>
    </row>
    <row r="105" spans="1:5" x14ac:dyDescent="0.35">
      <c r="A105" s="1" t="s">
        <v>184</v>
      </c>
      <c r="B105" s="1" t="s">
        <v>185</v>
      </c>
      <c r="C105" s="6">
        <v>72600</v>
      </c>
      <c r="D105" s="4">
        <v>0.02</v>
      </c>
      <c r="E105" s="24">
        <f t="shared" si="1"/>
        <v>71681.61</v>
      </c>
    </row>
    <row r="106" spans="1:5" x14ac:dyDescent="0.35">
      <c r="A106" s="1" t="s">
        <v>186</v>
      </c>
      <c r="B106" s="1" t="s">
        <v>187</v>
      </c>
      <c r="C106" s="6">
        <v>48.25</v>
      </c>
      <c r="D106" s="4">
        <v>0.02</v>
      </c>
      <c r="E106" s="24">
        <f t="shared" si="1"/>
        <v>47.639637499999999</v>
      </c>
    </row>
    <row r="107" spans="1:5" x14ac:dyDescent="0.35">
      <c r="A107" s="1" t="s">
        <v>188</v>
      </c>
      <c r="B107" s="1" t="s">
        <v>189</v>
      </c>
      <c r="C107" s="6">
        <v>144969</v>
      </c>
      <c r="D107" s="4">
        <v>0.02</v>
      </c>
      <c r="E107" s="24">
        <f t="shared" si="1"/>
        <v>143135.14215</v>
      </c>
    </row>
    <row r="108" spans="1:5" x14ac:dyDescent="0.35">
      <c r="A108" s="1" t="s">
        <v>190</v>
      </c>
      <c r="B108" s="1" t="s">
        <v>191</v>
      </c>
      <c r="C108" s="6">
        <v>39.409999999999997</v>
      </c>
      <c r="D108" s="4">
        <v>0.02</v>
      </c>
      <c r="E108" s="24">
        <f t="shared" si="1"/>
        <v>38.911463499999996</v>
      </c>
    </row>
    <row r="109" spans="1:5" x14ac:dyDescent="0.35">
      <c r="A109" s="1" t="s">
        <v>192</v>
      </c>
      <c r="B109" s="1" t="s">
        <v>193</v>
      </c>
      <c r="C109" s="6">
        <v>24279.86</v>
      </c>
      <c r="D109" s="4">
        <v>0.02</v>
      </c>
      <c r="E109" s="24">
        <f t="shared" si="1"/>
        <v>23972.719771</v>
      </c>
    </row>
    <row r="110" spans="1:5" x14ac:dyDescent="0.35">
      <c r="A110" s="1" t="s">
        <v>194</v>
      </c>
      <c r="B110" s="1" t="s">
        <v>195</v>
      </c>
      <c r="C110" s="6">
        <v>243496</v>
      </c>
      <c r="D110" s="4">
        <v>0.02</v>
      </c>
      <c r="E110" s="24">
        <f t="shared" si="1"/>
        <v>240415.77559999999</v>
      </c>
    </row>
    <row r="111" spans="1:5" x14ac:dyDescent="0.35">
      <c r="A111" s="1" t="s">
        <v>198</v>
      </c>
      <c r="B111" s="1" t="s">
        <v>199</v>
      </c>
      <c r="C111" s="6">
        <v>16.73</v>
      </c>
      <c r="D111" s="4">
        <v>0.02</v>
      </c>
      <c r="E111" s="24">
        <f t="shared" si="1"/>
        <v>16.518365499999998</v>
      </c>
    </row>
    <row r="112" spans="1:5" x14ac:dyDescent="0.35">
      <c r="A112" s="1" t="s">
        <v>196</v>
      </c>
      <c r="B112" s="1" t="s">
        <v>197</v>
      </c>
      <c r="C112" s="6">
        <v>100</v>
      </c>
      <c r="D112" s="4">
        <v>0.02</v>
      </c>
      <c r="E112" s="24">
        <f t="shared" si="1"/>
        <v>98.734999999999999</v>
      </c>
    </row>
    <row r="113" spans="1:5" x14ac:dyDescent="0.35">
      <c r="A113" s="1" t="s">
        <v>53</v>
      </c>
      <c r="B113" s="1" t="s">
        <v>54</v>
      </c>
      <c r="C113" s="6">
        <v>23811.46</v>
      </c>
      <c r="D113" s="4">
        <v>0.02</v>
      </c>
      <c r="E113" s="24">
        <f t="shared" si="1"/>
        <v>23510.245030999999</v>
      </c>
    </row>
    <row r="114" spans="1:5" x14ac:dyDescent="0.35">
      <c r="A114" s="1" t="s">
        <v>55</v>
      </c>
      <c r="B114" s="1" t="s">
        <v>56</v>
      </c>
      <c r="C114" s="6">
        <v>75000</v>
      </c>
      <c r="D114" s="4">
        <v>0.02</v>
      </c>
      <c r="E114" s="24">
        <f t="shared" si="1"/>
        <v>74051.25</v>
      </c>
    </row>
    <row r="115" spans="1:5" x14ac:dyDescent="0.35">
      <c r="A115" s="1" t="s">
        <v>57</v>
      </c>
      <c r="B115" s="1" t="s">
        <v>58</v>
      </c>
      <c r="C115" s="6">
        <v>47.16</v>
      </c>
      <c r="D115" s="4">
        <v>0.02</v>
      </c>
      <c r="E115" s="24">
        <f t="shared" si="1"/>
        <v>46.563426</v>
      </c>
    </row>
    <row r="116" spans="1:5" x14ac:dyDescent="0.35">
      <c r="A116" s="1" t="s">
        <v>59</v>
      </c>
      <c r="B116" s="1" t="s">
        <v>60</v>
      </c>
      <c r="C116" s="6">
        <v>145740</v>
      </c>
      <c r="D116" s="4">
        <v>0.02</v>
      </c>
      <c r="E116" s="24">
        <f t="shared" si="1"/>
        <v>143896.38900000002</v>
      </c>
    </row>
    <row r="117" spans="1:5" x14ac:dyDescent="0.35">
      <c r="A117" s="1" t="s">
        <v>61</v>
      </c>
      <c r="B117" s="1" t="s">
        <v>62</v>
      </c>
      <c r="C117" s="6">
        <v>36.369999999999997</v>
      </c>
      <c r="D117" s="4">
        <v>0.02</v>
      </c>
      <c r="E117" s="24">
        <f t="shared" si="1"/>
        <v>35.909919499999994</v>
      </c>
    </row>
    <row r="118" spans="1:5" x14ac:dyDescent="0.35">
      <c r="A118" s="1" t="s">
        <v>63</v>
      </c>
      <c r="B118" s="1" t="s">
        <v>64</v>
      </c>
      <c r="C118" s="6">
        <v>23811.46</v>
      </c>
      <c r="D118" s="4">
        <v>0.02</v>
      </c>
      <c r="E118" s="24">
        <f t="shared" si="1"/>
        <v>23510.245030999999</v>
      </c>
    </row>
    <row r="119" spans="1:5" x14ac:dyDescent="0.35">
      <c r="A119" s="1" t="s">
        <v>65</v>
      </c>
      <c r="B119" s="1" t="s">
        <v>66</v>
      </c>
      <c r="C119" s="6">
        <v>236660</v>
      </c>
      <c r="D119" s="4">
        <v>0.02</v>
      </c>
      <c r="E119" s="24">
        <f t="shared" si="1"/>
        <v>233666.25099999999</v>
      </c>
    </row>
    <row r="120" spans="1:5" x14ac:dyDescent="0.35">
      <c r="A120" s="1" t="s">
        <v>69</v>
      </c>
      <c r="B120" s="1" t="s">
        <v>70</v>
      </c>
      <c r="C120" s="6">
        <v>15.96</v>
      </c>
      <c r="D120" s="4">
        <v>0.02</v>
      </c>
      <c r="E120" s="24">
        <f t="shared" si="1"/>
        <v>15.758106</v>
      </c>
    </row>
    <row r="121" spans="1:5" x14ac:dyDescent="0.35">
      <c r="A121" s="1" t="s">
        <v>67</v>
      </c>
      <c r="B121" s="1" t="s">
        <v>68</v>
      </c>
      <c r="C121" s="6">
        <v>102.38</v>
      </c>
      <c r="D121" s="4">
        <v>0.02</v>
      </c>
      <c r="E121" s="24">
        <f t="shared" si="1"/>
        <v>101.08489299999999</v>
      </c>
    </row>
    <row r="122" spans="1:5" x14ac:dyDescent="0.35">
      <c r="A122" s="1" t="s">
        <v>89</v>
      </c>
      <c r="B122" s="1" t="s">
        <v>90</v>
      </c>
      <c r="C122" s="6">
        <v>4360.66</v>
      </c>
      <c r="D122" s="4">
        <v>0.02</v>
      </c>
      <c r="E122" s="24">
        <f t="shared" si="1"/>
        <v>4305.4976509999997</v>
      </c>
    </row>
    <row r="123" spans="1:5" x14ac:dyDescent="0.35">
      <c r="A123" s="1" t="s">
        <v>91</v>
      </c>
      <c r="B123" s="1" t="s">
        <v>92</v>
      </c>
      <c r="C123" s="6">
        <v>7080</v>
      </c>
      <c r="D123" s="4">
        <v>0.02</v>
      </c>
      <c r="E123" s="24">
        <f t="shared" si="1"/>
        <v>6990.4379999999992</v>
      </c>
    </row>
    <row r="124" spans="1:5" x14ac:dyDescent="0.35">
      <c r="A124" s="1" t="s">
        <v>93</v>
      </c>
      <c r="B124" s="1" t="s">
        <v>94</v>
      </c>
      <c r="C124" s="6">
        <v>6.13</v>
      </c>
      <c r="D124" s="4">
        <v>0.02</v>
      </c>
      <c r="E124" s="24">
        <f t="shared" si="1"/>
        <v>6.0524554999999998</v>
      </c>
    </row>
    <row r="125" spans="1:5" x14ac:dyDescent="0.35">
      <c r="A125" s="1" t="s">
        <v>95</v>
      </c>
      <c r="B125" s="1" t="s">
        <v>96</v>
      </c>
      <c r="C125" s="6">
        <v>16275</v>
      </c>
      <c r="D125" s="4">
        <v>0.02</v>
      </c>
      <c r="E125" s="24">
        <f t="shared" si="1"/>
        <v>16069.12125</v>
      </c>
    </row>
    <row r="126" spans="1:5" x14ac:dyDescent="0.35">
      <c r="A126" s="1" t="s">
        <v>97</v>
      </c>
      <c r="B126" s="1" t="s">
        <v>98</v>
      </c>
      <c r="C126" s="6">
        <v>6.51</v>
      </c>
      <c r="D126" s="4">
        <v>0.02</v>
      </c>
      <c r="E126" s="24">
        <f t="shared" si="1"/>
        <v>6.4276484999999992</v>
      </c>
    </row>
    <row r="127" spans="1:5" x14ac:dyDescent="0.35">
      <c r="A127" s="1" t="s">
        <v>99</v>
      </c>
      <c r="B127" s="1" t="s">
        <v>100</v>
      </c>
      <c r="C127" s="6">
        <v>32550</v>
      </c>
      <c r="D127" s="4">
        <v>0.02</v>
      </c>
      <c r="E127" s="24">
        <f t="shared" si="1"/>
        <v>32138.2425</v>
      </c>
    </row>
    <row r="128" spans="1:5" x14ac:dyDescent="0.35">
      <c r="A128" s="1" t="s">
        <v>103</v>
      </c>
      <c r="B128" s="1" t="s">
        <v>104</v>
      </c>
      <c r="C128" s="6">
        <v>2.4900000000000002</v>
      </c>
      <c r="D128" s="4">
        <v>0.02</v>
      </c>
      <c r="E128" s="24">
        <f t="shared" si="1"/>
        <v>2.4585015000000006</v>
      </c>
    </row>
    <row r="129" spans="1:5" x14ac:dyDescent="0.35">
      <c r="A129" s="1" t="s">
        <v>101</v>
      </c>
      <c r="B129" s="1" t="s">
        <v>102</v>
      </c>
      <c r="C129" s="6">
        <v>5.44</v>
      </c>
      <c r="D129" s="4">
        <v>0.02</v>
      </c>
      <c r="E129" s="24">
        <f t="shared" si="1"/>
        <v>5.3711839999999995</v>
      </c>
    </row>
    <row r="130" spans="1:5" x14ac:dyDescent="0.35">
      <c r="A130" s="1" t="s">
        <v>111</v>
      </c>
      <c r="B130" s="1" t="s">
        <v>110</v>
      </c>
      <c r="C130" s="6">
        <v>28056.01</v>
      </c>
      <c r="D130" s="4">
        <v>0.02</v>
      </c>
      <c r="E130" s="24">
        <f t="shared" si="1"/>
        <v>27701.101473499999</v>
      </c>
    </row>
    <row r="131" spans="1:5" x14ac:dyDescent="0.35">
      <c r="A131" s="1" t="s">
        <v>118</v>
      </c>
      <c r="B131" s="1" t="s">
        <v>110</v>
      </c>
      <c r="C131" s="6">
        <v>90000</v>
      </c>
      <c r="D131" s="4">
        <v>0.02</v>
      </c>
      <c r="E131" s="24">
        <f t="shared" ref="E131:E141" si="2">(C131*0.98)+((C131*0.98)*0.0075)</f>
        <v>88861.5</v>
      </c>
    </row>
    <row r="132" spans="1:5" x14ac:dyDescent="0.35">
      <c r="A132" s="1" t="s">
        <v>113</v>
      </c>
      <c r="B132" s="1" t="s">
        <v>110</v>
      </c>
      <c r="C132" s="6">
        <v>50.6</v>
      </c>
      <c r="D132" s="4">
        <v>0.02</v>
      </c>
      <c r="E132" s="24">
        <f t="shared" si="2"/>
        <v>49.959910000000001</v>
      </c>
    </row>
    <row r="133" spans="1:5" x14ac:dyDescent="0.35">
      <c r="A133" s="1" t="s">
        <v>109</v>
      </c>
      <c r="B133" s="1" t="s">
        <v>110</v>
      </c>
      <c r="C133" s="6">
        <v>165896</v>
      </c>
      <c r="D133" s="4">
        <v>0.02</v>
      </c>
      <c r="E133" s="24">
        <f t="shared" si="2"/>
        <v>163797.41559999998</v>
      </c>
    </row>
    <row r="134" spans="1:5" x14ac:dyDescent="0.35">
      <c r="A134" s="1" t="s">
        <v>114</v>
      </c>
      <c r="B134" s="1" t="s">
        <v>110</v>
      </c>
      <c r="C134" s="6">
        <v>39.5</v>
      </c>
      <c r="D134" s="4">
        <v>0.02</v>
      </c>
      <c r="E134" s="24">
        <f t="shared" si="2"/>
        <v>39.000325000000004</v>
      </c>
    </row>
    <row r="135" spans="1:5" x14ac:dyDescent="0.35">
      <c r="A135" s="1" t="s">
        <v>112</v>
      </c>
      <c r="B135" s="1" t="s">
        <v>110</v>
      </c>
      <c r="C135" s="6">
        <v>28056.01</v>
      </c>
      <c r="D135" s="4">
        <v>0.02</v>
      </c>
      <c r="E135" s="24">
        <f t="shared" si="2"/>
        <v>27701.101473499999</v>
      </c>
    </row>
    <row r="136" spans="1:5" x14ac:dyDescent="0.35">
      <c r="A136" s="1" t="s">
        <v>116</v>
      </c>
      <c r="B136" s="1" t="s">
        <v>110</v>
      </c>
      <c r="C136" s="6">
        <v>264650</v>
      </c>
      <c r="D136" s="4">
        <v>0.02</v>
      </c>
      <c r="E136" s="24">
        <f t="shared" si="2"/>
        <v>261302.17749999999</v>
      </c>
    </row>
    <row r="137" spans="1:5" x14ac:dyDescent="0.35">
      <c r="A137" s="1" t="s">
        <v>115</v>
      </c>
      <c r="B137" s="1" t="s">
        <v>110</v>
      </c>
      <c r="C137" s="6">
        <v>23.79</v>
      </c>
      <c r="D137" s="4">
        <v>0.02</v>
      </c>
      <c r="E137" s="24">
        <f t="shared" si="2"/>
        <v>23.4890565</v>
      </c>
    </row>
    <row r="138" spans="1:5" x14ac:dyDescent="0.35">
      <c r="A138" s="1" t="s">
        <v>117</v>
      </c>
      <c r="B138" s="1" t="s">
        <v>110</v>
      </c>
      <c r="C138" s="6">
        <v>123.89</v>
      </c>
      <c r="D138" s="4">
        <v>0.02</v>
      </c>
      <c r="E138" s="24">
        <f t="shared" si="2"/>
        <v>122.32279149999999</v>
      </c>
    </row>
    <row r="139" spans="1:5" x14ac:dyDescent="0.35">
      <c r="A139" s="1" t="s">
        <v>200</v>
      </c>
      <c r="B139" s="1" t="s">
        <v>201</v>
      </c>
      <c r="C139" s="6">
        <v>29482.97</v>
      </c>
      <c r="D139" s="4">
        <v>0.02</v>
      </c>
      <c r="E139" s="24">
        <f t="shared" si="2"/>
        <v>29110.010429500002</v>
      </c>
    </row>
    <row r="140" spans="1:5" x14ac:dyDescent="0.35">
      <c r="A140" s="1" t="s">
        <v>200</v>
      </c>
      <c r="B140" s="1" t="s">
        <v>201</v>
      </c>
      <c r="C140" s="6">
        <v>1000000</v>
      </c>
      <c r="D140" s="4">
        <v>0.02</v>
      </c>
      <c r="E140" s="24">
        <f t="shared" si="2"/>
        <v>987350</v>
      </c>
    </row>
    <row r="141" spans="1:5" x14ac:dyDescent="0.35">
      <c r="A141" s="1" t="s">
        <v>150</v>
      </c>
      <c r="B141" s="1" t="s">
        <v>151</v>
      </c>
      <c r="C141" s="6">
        <v>500000</v>
      </c>
      <c r="D141" s="4">
        <v>0.02</v>
      </c>
      <c r="E141" s="24">
        <f t="shared" si="2"/>
        <v>493675</v>
      </c>
    </row>
  </sheetData>
  <sheetProtection sheet="1" objects="1" scenarios="1" autoFilter="0" pivotTables="0"/>
  <autoFilter ref="A1:J1" xr:uid="{50342F90-E00B-461D-B240-7C61E886EEC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F5E1-86C3-4B29-A592-C11E5E0E8C1C}">
  <dimension ref="A1:G118"/>
  <sheetViews>
    <sheetView workbookViewId="0">
      <pane ySplit="1" topLeftCell="A2" activePane="bottomLeft" state="frozen"/>
      <selection pane="bottomLeft" activeCell="C8" sqref="C8"/>
    </sheetView>
  </sheetViews>
  <sheetFormatPr defaultColWidth="8.90625" defaultRowHeight="14.5" x14ac:dyDescent="0.35"/>
  <cols>
    <col min="1" max="1" width="8.90625" style="10"/>
    <col min="2" max="2" width="15.54296875" style="10" bestFit="1" customWidth="1"/>
    <col min="3" max="3" width="69.36328125" style="10" bestFit="1" customWidth="1"/>
    <col min="4" max="4" width="14.81640625" style="10" customWidth="1"/>
    <col min="5" max="5" width="14.81640625" style="19" customWidth="1"/>
    <col min="6" max="6" width="8.90625" style="16"/>
    <col min="7" max="7" width="18.1796875" style="21" customWidth="1"/>
    <col min="8" max="16384" width="8.90625" style="10"/>
  </cols>
  <sheetData>
    <row r="1" spans="1:7" x14ac:dyDescent="0.35">
      <c r="A1" s="7" t="s">
        <v>446</v>
      </c>
      <c r="B1" s="7"/>
      <c r="C1" s="8" t="s">
        <v>390</v>
      </c>
      <c r="D1" s="8" t="s">
        <v>391</v>
      </c>
      <c r="E1" s="9" t="s">
        <v>2</v>
      </c>
      <c r="F1" s="16" t="s">
        <v>448</v>
      </c>
      <c r="G1" s="21" t="s">
        <v>450</v>
      </c>
    </row>
    <row r="2" spans="1:7" x14ac:dyDescent="0.35">
      <c r="A2" s="10" t="s">
        <v>447</v>
      </c>
      <c r="B2" s="10" t="s">
        <v>437</v>
      </c>
      <c r="C2" s="11" t="s">
        <v>208</v>
      </c>
      <c r="D2" s="11" t="s">
        <v>209</v>
      </c>
      <c r="E2" s="12">
        <v>255</v>
      </c>
      <c r="F2" s="20">
        <v>0.02</v>
      </c>
      <c r="G2" s="22">
        <f>(E2*0.98)+((E2*0.98)*0.0075)</f>
        <v>251.77424999999999</v>
      </c>
    </row>
    <row r="3" spans="1:7" x14ac:dyDescent="0.35">
      <c r="A3" s="10" t="s">
        <v>447</v>
      </c>
      <c r="B3" s="10" t="s">
        <v>437</v>
      </c>
      <c r="C3" s="11" t="s">
        <v>210</v>
      </c>
      <c r="D3" s="11" t="s">
        <v>211</v>
      </c>
      <c r="E3" s="12">
        <v>255</v>
      </c>
      <c r="F3" s="20">
        <v>0.02</v>
      </c>
      <c r="G3" s="22">
        <f t="shared" ref="G3:G66" si="0">(E3*0.98)+((E3*0.98)*0.0075)</f>
        <v>251.77424999999999</v>
      </c>
    </row>
    <row r="4" spans="1:7" x14ac:dyDescent="0.35">
      <c r="A4" s="10" t="s">
        <v>447</v>
      </c>
      <c r="B4" s="10" t="s">
        <v>437</v>
      </c>
      <c r="C4" s="11" t="s">
        <v>212</v>
      </c>
      <c r="D4" s="11" t="s">
        <v>213</v>
      </c>
      <c r="E4" s="12">
        <v>15000</v>
      </c>
      <c r="F4" s="20">
        <v>0.02</v>
      </c>
      <c r="G4" s="22">
        <f t="shared" si="0"/>
        <v>14810.25</v>
      </c>
    </row>
    <row r="5" spans="1:7" x14ac:dyDescent="0.35">
      <c r="A5" s="10" t="s">
        <v>447</v>
      </c>
      <c r="B5" s="10" t="s">
        <v>437</v>
      </c>
      <c r="C5" s="11" t="s">
        <v>214</v>
      </c>
      <c r="D5" s="11" t="s">
        <v>215</v>
      </c>
      <c r="E5" s="12">
        <v>50000</v>
      </c>
      <c r="F5" s="20">
        <v>0.02</v>
      </c>
      <c r="G5" s="22">
        <f t="shared" si="0"/>
        <v>49367.5</v>
      </c>
    </row>
    <row r="6" spans="1:7" x14ac:dyDescent="0.35">
      <c r="A6" s="10" t="s">
        <v>447</v>
      </c>
      <c r="B6" s="10" t="s">
        <v>437</v>
      </c>
      <c r="C6" s="11" t="s">
        <v>216</v>
      </c>
      <c r="D6" s="11" t="s">
        <v>217</v>
      </c>
      <c r="E6" s="12">
        <v>75</v>
      </c>
      <c r="F6" s="20">
        <v>0.02</v>
      </c>
      <c r="G6" s="22">
        <f t="shared" si="0"/>
        <v>74.051249999999996</v>
      </c>
    </row>
    <row r="7" spans="1:7" x14ac:dyDescent="0.35">
      <c r="A7" s="10" t="s">
        <v>447</v>
      </c>
      <c r="B7" s="10" t="s">
        <v>437</v>
      </c>
      <c r="C7" s="11" t="s">
        <v>218</v>
      </c>
      <c r="D7" s="11" t="s">
        <v>219</v>
      </c>
      <c r="E7" s="12">
        <v>75</v>
      </c>
      <c r="F7" s="20">
        <v>0.02</v>
      </c>
      <c r="G7" s="22">
        <f t="shared" si="0"/>
        <v>74.051249999999996</v>
      </c>
    </row>
    <row r="8" spans="1:7" x14ac:dyDescent="0.35">
      <c r="A8" s="10" t="s">
        <v>447</v>
      </c>
      <c r="B8" s="10" t="s">
        <v>438</v>
      </c>
      <c r="C8" s="11" t="s">
        <v>220</v>
      </c>
      <c r="D8" s="11" t="s">
        <v>221</v>
      </c>
      <c r="E8" s="12">
        <v>2.5</v>
      </c>
      <c r="F8" s="20">
        <v>0.02</v>
      </c>
      <c r="G8" s="22">
        <f t="shared" si="0"/>
        <v>2.468375</v>
      </c>
    </row>
    <row r="9" spans="1:7" x14ac:dyDescent="0.35">
      <c r="A9" s="10" t="s">
        <v>447</v>
      </c>
      <c r="B9" s="10" t="s">
        <v>438</v>
      </c>
      <c r="C9" s="11" t="s">
        <v>222</v>
      </c>
      <c r="D9" s="11" t="s">
        <v>223</v>
      </c>
      <c r="E9" s="12">
        <v>3.1899999999999998E-2</v>
      </c>
      <c r="F9" s="20">
        <v>0.02</v>
      </c>
      <c r="G9" s="22">
        <f t="shared" si="0"/>
        <v>3.1496465000000001E-2</v>
      </c>
    </row>
    <row r="10" spans="1:7" x14ac:dyDescent="0.35">
      <c r="A10" s="10" t="s">
        <v>447</v>
      </c>
      <c r="B10" s="10" t="s">
        <v>438</v>
      </c>
      <c r="C10" s="11" t="s">
        <v>224</v>
      </c>
      <c r="D10" s="11" t="s">
        <v>225</v>
      </c>
      <c r="E10" s="12">
        <v>1.5</v>
      </c>
      <c r="F10" s="20">
        <v>0.02</v>
      </c>
      <c r="G10" s="22">
        <f t="shared" si="0"/>
        <v>1.481025</v>
      </c>
    </row>
    <row r="11" spans="1:7" x14ac:dyDescent="0.35">
      <c r="A11" s="10" t="s">
        <v>447</v>
      </c>
      <c r="B11" s="10" t="s">
        <v>438</v>
      </c>
      <c r="C11" s="11" t="s">
        <v>226</v>
      </c>
      <c r="D11" s="11" t="s">
        <v>227</v>
      </c>
      <c r="E11" s="12">
        <v>375</v>
      </c>
      <c r="F11" s="20">
        <v>0.02</v>
      </c>
      <c r="G11" s="22">
        <f t="shared" si="0"/>
        <v>370.25625000000002</v>
      </c>
    </row>
    <row r="12" spans="1:7" x14ac:dyDescent="0.35">
      <c r="A12" s="10" t="s">
        <v>447</v>
      </c>
      <c r="B12" s="10" t="s">
        <v>438</v>
      </c>
      <c r="C12" s="11" t="s">
        <v>228</v>
      </c>
      <c r="D12" s="11" t="s">
        <v>229</v>
      </c>
      <c r="E12" s="12">
        <v>600</v>
      </c>
      <c r="F12" s="20">
        <v>0.02</v>
      </c>
      <c r="G12" s="22">
        <f t="shared" si="0"/>
        <v>592.41</v>
      </c>
    </row>
    <row r="13" spans="1:7" x14ac:dyDescent="0.35">
      <c r="A13" s="10" t="s">
        <v>447</v>
      </c>
      <c r="B13" s="10" t="s">
        <v>439</v>
      </c>
      <c r="C13" s="11" t="s">
        <v>282</v>
      </c>
      <c r="D13" s="11" t="s">
        <v>283</v>
      </c>
      <c r="E13" s="12">
        <v>27777.777699999999</v>
      </c>
      <c r="F13" s="20">
        <v>0.02</v>
      </c>
      <c r="G13" s="22">
        <f t="shared" si="0"/>
        <v>27426.388812095</v>
      </c>
    </row>
    <row r="14" spans="1:7" x14ac:dyDescent="0.35">
      <c r="A14" s="10" t="s">
        <v>447</v>
      </c>
      <c r="B14" s="10" t="s">
        <v>439</v>
      </c>
      <c r="C14" s="11" t="s">
        <v>282</v>
      </c>
      <c r="D14" s="11" t="s">
        <v>284</v>
      </c>
      <c r="E14" s="12">
        <v>55555.555500000002</v>
      </c>
      <c r="F14" s="20">
        <v>0.02</v>
      </c>
      <c r="G14" s="22">
        <f t="shared" si="0"/>
        <v>54852.777722925006</v>
      </c>
    </row>
    <row r="15" spans="1:7" x14ac:dyDescent="0.35">
      <c r="A15" s="10" t="s">
        <v>447</v>
      </c>
      <c r="B15" s="10" t="s">
        <v>439</v>
      </c>
      <c r="C15" s="11" t="s">
        <v>282</v>
      </c>
      <c r="D15" s="11" t="s">
        <v>285</v>
      </c>
      <c r="E15" s="12">
        <v>111111.11109999999</v>
      </c>
      <c r="F15" s="20">
        <v>0.02</v>
      </c>
      <c r="G15" s="22">
        <f t="shared" si="0"/>
        <v>109705.555544585</v>
      </c>
    </row>
    <row r="16" spans="1:7" x14ac:dyDescent="0.35">
      <c r="A16" s="10" t="s">
        <v>447</v>
      </c>
      <c r="B16" s="10" t="s">
        <v>439</v>
      </c>
      <c r="C16" s="11" t="s">
        <v>282</v>
      </c>
      <c r="D16" s="11" t="s">
        <v>286</v>
      </c>
      <c r="E16" s="12">
        <v>277777.77769999998</v>
      </c>
      <c r="F16" s="20">
        <v>0.02</v>
      </c>
      <c r="G16" s="22">
        <f t="shared" si="0"/>
        <v>274263.88881209493</v>
      </c>
    </row>
    <row r="17" spans="1:7" x14ac:dyDescent="0.35">
      <c r="A17" s="10" t="s">
        <v>447</v>
      </c>
      <c r="B17" s="10" t="s">
        <v>439</v>
      </c>
      <c r="C17" s="11" t="s">
        <v>282</v>
      </c>
      <c r="D17" s="11" t="s">
        <v>287</v>
      </c>
      <c r="E17" s="12">
        <v>555555.55550000002</v>
      </c>
      <c r="F17" s="20">
        <v>0.02</v>
      </c>
      <c r="G17" s="22">
        <f t="shared" si="0"/>
        <v>548527.77772292495</v>
      </c>
    </row>
    <row r="18" spans="1:7" x14ac:dyDescent="0.35">
      <c r="A18" s="10" t="s">
        <v>447</v>
      </c>
      <c r="B18" s="10" t="s">
        <v>439</v>
      </c>
      <c r="C18" s="11" t="s">
        <v>282</v>
      </c>
      <c r="D18" s="11" t="s">
        <v>288</v>
      </c>
      <c r="E18" s="12">
        <v>1111111.1111000001</v>
      </c>
      <c r="F18" s="20">
        <v>0.02</v>
      </c>
      <c r="G18" s="22">
        <f t="shared" si="0"/>
        <v>1097055.555544585</v>
      </c>
    </row>
    <row r="19" spans="1:7" x14ac:dyDescent="0.35">
      <c r="A19" s="10" t="s">
        <v>447</v>
      </c>
      <c r="B19" s="10" t="s">
        <v>439</v>
      </c>
      <c r="C19" s="11" t="s">
        <v>282</v>
      </c>
      <c r="D19" s="11" t="s">
        <v>289</v>
      </c>
      <c r="E19" s="12">
        <v>2222222.2222000002</v>
      </c>
      <c r="F19" s="20">
        <v>0.02</v>
      </c>
      <c r="G19" s="22">
        <f t="shared" si="0"/>
        <v>2194111.11108917</v>
      </c>
    </row>
    <row r="20" spans="1:7" x14ac:dyDescent="0.35">
      <c r="A20" s="10" t="s">
        <v>447</v>
      </c>
      <c r="B20" s="10" t="s">
        <v>440</v>
      </c>
      <c r="C20" s="11" t="s">
        <v>296</v>
      </c>
      <c r="D20" s="11" t="s">
        <v>297</v>
      </c>
      <c r="E20" s="12">
        <v>22356</v>
      </c>
      <c r="F20" s="20">
        <v>0.02</v>
      </c>
      <c r="G20" s="22">
        <f t="shared" si="0"/>
        <v>22073.196599999999</v>
      </c>
    </row>
    <row r="21" spans="1:7" x14ac:dyDescent="0.35">
      <c r="A21" s="10" t="s">
        <v>447</v>
      </c>
      <c r="B21" s="10" t="s">
        <v>440</v>
      </c>
      <c r="C21" s="11" t="s">
        <v>298</v>
      </c>
      <c r="D21" s="11" t="s">
        <v>299</v>
      </c>
      <c r="E21" s="12">
        <v>3084.48</v>
      </c>
      <c r="F21" s="20">
        <v>0.02</v>
      </c>
      <c r="G21" s="22">
        <f t="shared" si="0"/>
        <v>3045.4613279999999</v>
      </c>
    </row>
    <row r="22" spans="1:7" x14ac:dyDescent="0.35">
      <c r="A22" s="10" t="s">
        <v>447</v>
      </c>
      <c r="B22" s="10" t="s">
        <v>440</v>
      </c>
      <c r="C22" s="11" t="s">
        <v>300</v>
      </c>
      <c r="D22" s="11" t="s">
        <v>301</v>
      </c>
      <c r="E22" s="12">
        <v>1233.79</v>
      </c>
      <c r="F22" s="20">
        <v>0.02</v>
      </c>
      <c r="G22" s="22">
        <f t="shared" si="0"/>
        <v>1218.1825564999999</v>
      </c>
    </row>
    <row r="23" spans="1:7" x14ac:dyDescent="0.35">
      <c r="A23" s="10" t="s">
        <v>447</v>
      </c>
      <c r="B23" s="10" t="s">
        <v>440</v>
      </c>
      <c r="C23" s="11" t="s">
        <v>302</v>
      </c>
      <c r="D23" s="11" t="s">
        <v>303</v>
      </c>
      <c r="E23" s="12">
        <v>0.91</v>
      </c>
      <c r="F23" s="20">
        <v>0.02</v>
      </c>
      <c r="G23" s="22">
        <f t="shared" si="0"/>
        <v>0.89848850000000002</v>
      </c>
    </row>
    <row r="24" spans="1:7" x14ac:dyDescent="0.35">
      <c r="A24" s="10" t="s">
        <v>447</v>
      </c>
      <c r="B24" s="10" t="s">
        <v>440</v>
      </c>
      <c r="C24" s="11" t="s">
        <v>304</v>
      </c>
      <c r="D24" s="11" t="s">
        <v>305</v>
      </c>
      <c r="E24" s="12">
        <v>0.6</v>
      </c>
      <c r="F24" s="20">
        <v>0.02</v>
      </c>
      <c r="G24" s="22">
        <f t="shared" si="0"/>
        <v>0.59240999999999999</v>
      </c>
    </row>
    <row r="25" spans="1:7" x14ac:dyDescent="0.35">
      <c r="A25" s="10" t="s">
        <v>447</v>
      </c>
      <c r="B25" s="10" t="s">
        <v>440</v>
      </c>
      <c r="C25" s="11" t="s">
        <v>392</v>
      </c>
      <c r="D25" s="11" t="s">
        <v>306</v>
      </c>
      <c r="E25" s="12">
        <v>0.43</v>
      </c>
      <c r="F25" s="20">
        <v>0.02</v>
      </c>
      <c r="G25" s="22">
        <f t="shared" si="0"/>
        <v>0.42456050000000001</v>
      </c>
    </row>
    <row r="26" spans="1:7" x14ac:dyDescent="0.35">
      <c r="A26" s="10" t="s">
        <v>447</v>
      </c>
      <c r="B26" s="10" t="s">
        <v>440</v>
      </c>
      <c r="C26" s="11" t="s">
        <v>307</v>
      </c>
      <c r="D26" s="11" t="s">
        <v>308</v>
      </c>
      <c r="E26" s="12">
        <v>60480</v>
      </c>
      <c r="F26" s="20">
        <v>0.02</v>
      </c>
      <c r="G26" s="22">
        <f t="shared" si="0"/>
        <v>59714.928</v>
      </c>
    </row>
    <row r="27" spans="1:7" x14ac:dyDescent="0.35">
      <c r="A27" s="10" t="s">
        <v>447</v>
      </c>
      <c r="B27" s="10" t="s">
        <v>440</v>
      </c>
      <c r="C27" s="11" t="s">
        <v>309</v>
      </c>
      <c r="D27" s="11" t="s">
        <v>310</v>
      </c>
      <c r="E27" s="12">
        <v>1.57</v>
      </c>
      <c r="F27" s="20">
        <v>0.02</v>
      </c>
      <c r="G27" s="22">
        <f t="shared" si="0"/>
        <v>1.5501395</v>
      </c>
    </row>
    <row r="28" spans="1:7" x14ac:dyDescent="0.35">
      <c r="A28" s="10" t="s">
        <v>447</v>
      </c>
      <c r="B28" s="10" t="s">
        <v>440</v>
      </c>
      <c r="C28" s="11" t="s">
        <v>311</v>
      </c>
      <c r="D28" s="11" t="s">
        <v>312</v>
      </c>
      <c r="E28" s="12">
        <v>1.21</v>
      </c>
      <c r="F28" s="20">
        <v>0.02</v>
      </c>
      <c r="G28" s="22">
        <f t="shared" si="0"/>
        <v>1.1946935000000001</v>
      </c>
    </row>
    <row r="29" spans="1:7" x14ac:dyDescent="0.35">
      <c r="A29" s="10" t="s">
        <v>447</v>
      </c>
      <c r="B29" s="10" t="s">
        <v>440</v>
      </c>
      <c r="C29" s="11" t="s">
        <v>393</v>
      </c>
      <c r="D29" s="11" t="s">
        <v>313</v>
      </c>
      <c r="E29" s="12">
        <v>0.79</v>
      </c>
      <c r="F29" s="20">
        <v>0.02</v>
      </c>
      <c r="G29" s="22">
        <f t="shared" si="0"/>
        <v>0.78000650000000005</v>
      </c>
    </row>
    <row r="30" spans="1:7" ht="29" x14ac:dyDescent="0.35">
      <c r="A30" s="10" t="s">
        <v>447</v>
      </c>
      <c r="B30" s="10" t="s">
        <v>440</v>
      </c>
      <c r="C30" s="13" t="s">
        <v>394</v>
      </c>
      <c r="D30" s="11" t="s">
        <v>314</v>
      </c>
      <c r="E30" s="12">
        <v>7.0999999999999994E-2</v>
      </c>
      <c r="F30" s="20">
        <v>0.02</v>
      </c>
      <c r="G30" s="22">
        <f t="shared" si="0"/>
        <v>7.0101849999999993E-2</v>
      </c>
    </row>
    <row r="31" spans="1:7" ht="29" x14ac:dyDescent="0.35">
      <c r="A31" s="10" t="s">
        <v>447</v>
      </c>
      <c r="B31" s="10" t="s">
        <v>440</v>
      </c>
      <c r="C31" s="13" t="s">
        <v>395</v>
      </c>
      <c r="D31" s="11" t="s">
        <v>315</v>
      </c>
      <c r="E31" s="12">
        <v>8.3000000000000004E-2</v>
      </c>
      <c r="F31" s="20">
        <v>0.02</v>
      </c>
      <c r="G31" s="22">
        <f t="shared" si="0"/>
        <v>8.195005000000001E-2</v>
      </c>
    </row>
    <row r="32" spans="1:7" x14ac:dyDescent="0.35">
      <c r="A32" s="10" t="s">
        <v>447</v>
      </c>
      <c r="B32" s="10" t="s">
        <v>440</v>
      </c>
      <c r="C32" s="11" t="s">
        <v>316</v>
      </c>
      <c r="D32" s="11" t="s">
        <v>317</v>
      </c>
      <c r="E32" s="14">
        <v>644.72</v>
      </c>
      <c r="F32" s="20">
        <v>0.02</v>
      </c>
      <c r="G32" s="22">
        <f t="shared" si="0"/>
        <v>636.56429200000002</v>
      </c>
    </row>
    <row r="33" spans="1:7" x14ac:dyDescent="0.35">
      <c r="A33" s="10" t="s">
        <v>447</v>
      </c>
      <c r="B33" s="10" t="s">
        <v>440</v>
      </c>
      <c r="C33" s="11" t="s">
        <v>396</v>
      </c>
      <c r="D33" s="11" t="s">
        <v>318</v>
      </c>
      <c r="E33" s="14">
        <v>60480</v>
      </c>
      <c r="F33" s="20">
        <v>0.02</v>
      </c>
      <c r="G33" s="22">
        <f t="shared" si="0"/>
        <v>59714.928</v>
      </c>
    </row>
    <row r="34" spans="1:7" ht="29" x14ac:dyDescent="0.35">
      <c r="A34" s="10" t="s">
        <v>447</v>
      </c>
      <c r="B34" s="10" t="s">
        <v>440</v>
      </c>
      <c r="C34" s="11" t="s">
        <v>319</v>
      </c>
      <c r="D34" s="11" t="s">
        <v>320</v>
      </c>
      <c r="E34" s="14">
        <v>41126.400000000001</v>
      </c>
      <c r="F34" s="20">
        <v>0.02</v>
      </c>
      <c r="G34" s="22">
        <f t="shared" si="0"/>
        <v>40606.151040000004</v>
      </c>
    </row>
    <row r="35" spans="1:7" x14ac:dyDescent="0.35">
      <c r="A35" s="10" t="s">
        <v>447</v>
      </c>
      <c r="B35" s="10" t="s">
        <v>440</v>
      </c>
      <c r="C35" s="11" t="s">
        <v>321</v>
      </c>
      <c r="D35" s="11" t="s">
        <v>322</v>
      </c>
      <c r="E35" s="14">
        <v>84672</v>
      </c>
      <c r="F35" s="20">
        <v>0.02</v>
      </c>
      <c r="G35" s="22">
        <f t="shared" si="0"/>
        <v>83600.8992</v>
      </c>
    </row>
    <row r="36" spans="1:7" ht="29" x14ac:dyDescent="0.35">
      <c r="A36" s="10" t="s">
        <v>447</v>
      </c>
      <c r="B36" s="10" t="s">
        <v>440</v>
      </c>
      <c r="C36" s="11" t="s">
        <v>323</v>
      </c>
      <c r="D36" s="11" t="s">
        <v>324</v>
      </c>
      <c r="E36" s="14">
        <v>71971.199999999997</v>
      </c>
      <c r="F36" s="20">
        <v>0.02</v>
      </c>
      <c r="G36" s="22">
        <f t="shared" si="0"/>
        <v>71060.764320000002</v>
      </c>
    </row>
    <row r="37" spans="1:7" x14ac:dyDescent="0.35">
      <c r="A37" s="10" t="s">
        <v>447</v>
      </c>
      <c r="B37" s="10" t="s">
        <v>440</v>
      </c>
      <c r="C37" s="11" t="s">
        <v>325</v>
      </c>
      <c r="D37" s="11" t="s">
        <v>326</v>
      </c>
      <c r="E37" s="14">
        <v>241.92</v>
      </c>
      <c r="F37" s="20">
        <v>0.02</v>
      </c>
      <c r="G37" s="22">
        <f t="shared" si="0"/>
        <v>238.85971199999997</v>
      </c>
    </row>
    <row r="38" spans="1:7" ht="29" x14ac:dyDescent="0.35">
      <c r="A38" s="10" t="s">
        <v>447</v>
      </c>
      <c r="B38" s="10" t="s">
        <v>440</v>
      </c>
      <c r="C38" s="11" t="s">
        <v>327</v>
      </c>
      <c r="D38" s="11" t="s">
        <v>328</v>
      </c>
      <c r="E38" s="14">
        <v>102816</v>
      </c>
      <c r="F38" s="20">
        <v>0.02</v>
      </c>
      <c r="G38" s="22">
        <f t="shared" si="0"/>
        <v>101515.37759999999</v>
      </c>
    </row>
    <row r="39" spans="1:7" x14ac:dyDescent="0.35">
      <c r="A39" s="10" t="s">
        <v>447</v>
      </c>
      <c r="B39" s="10" t="s">
        <v>440</v>
      </c>
      <c r="C39" s="11" t="s">
        <v>329</v>
      </c>
      <c r="D39" s="11" t="s">
        <v>330</v>
      </c>
      <c r="E39" s="14">
        <v>241.92</v>
      </c>
      <c r="F39" s="20">
        <v>0.02</v>
      </c>
      <c r="G39" s="22">
        <f t="shared" si="0"/>
        <v>238.85971199999997</v>
      </c>
    </row>
    <row r="40" spans="1:7" x14ac:dyDescent="0.35">
      <c r="A40" s="10" t="s">
        <v>447</v>
      </c>
      <c r="B40" s="10" t="s">
        <v>440</v>
      </c>
      <c r="C40" s="11" t="s">
        <v>397</v>
      </c>
      <c r="D40" s="11" t="s">
        <v>331</v>
      </c>
      <c r="E40" s="14">
        <v>24192</v>
      </c>
      <c r="F40" s="20">
        <v>0.02</v>
      </c>
      <c r="G40" s="22">
        <f t="shared" si="0"/>
        <v>23885.9712</v>
      </c>
    </row>
    <row r="41" spans="1:7" x14ac:dyDescent="0.35">
      <c r="A41" s="10" t="s">
        <v>447</v>
      </c>
      <c r="B41" s="10" t="s">
        <v>440</v>
      </c>
      <c r="C41" s="11" t="s">
        <v>398</v>
      </c>
      <c r="D41" s="11" t="s">
        <v>332</v>
      </c>
      <c r="E41" s="14">
        <v>1.0900000000000001</v>
      </c>
      <c r="F41" s="20">
        <v>0.02</v>
      </c>
      <c r="G41" s="22">
        <f t="shared" si="0"/>
        <v>1.0762115000000001</v>
      </c>
    </row>
    <row r="42" spans="1:7" x14ac:dyDescent="0.35">
      <c r="A42" s="10" t="s">
        <v>447</v>
      </c>
      <c r="B42" s="10" t="s">
        <v>440</v>
      </c>
      <c r="C42" s="11" t="s">
        <v>333</v>
      </c>
      <c r="D42" s="11" t="s">
        <v>334</v>
      </c>
      <c r="E42" s="14">
        <v>2980.8</v>
      </c>
      <c r="F42" s="20">
        <v>0.02</v>
      </c>
      <c r="G42" s="22">
        <f t="shared" si="0"/>
        <v>2943.0928800000002</v>
      </c>
    </row>
    <row r="43" spans="1:7" ht="29" x14ac:dyDescent="0.35">
      <c r="A43" s="10" t="s">
        <v>447</v>
      </c>
      <c r="B43" s="10" t="s">
        <v>441</v>
      </c>
      <c r="C43" s="11" t="s">
        <v>335</v>
      </c>
      <c r="D43" s="11" t="s">
        <v>336</v>
      </c>
      <c r="E43" s="14">
        <v>60600</v>
      </c>
      <c r="F43" s="20">
        <v>0.02</v>
      </c>
      <c r="G43" s="22">
        <f t="shared" si="0"/>
        <v>59833.41</v>
      </c>
    </row>
    <row r="44" spans="1:7" ht="29" x14ac:dyDescent="0.35">
      <c r="A44" s="10" t="s">
        <v>447</v>
      </c>
      <c r="B44" s="10" t="s">
        <v>441</v>
      </c>
      <c r="C44" s="11" t="s">
        <v>337</v>
      </c>
      <c r="D44" s="11" t="s">
        <v>338</v>
      </c>
      <c r="E44" s="14">
        <v>75050</v>
      </c>
      <c r="F44" s="20">
        <v>0.02</v>
      </c>
      <c r="G44" s="22">
        <f t="shared" si="0"/>
        <v>74100.617499999993</v>
      </c>
    </row>
    <row r="45" spans="1:7" ht="29" x14ac:dyDescent="0.35">
      <c r="A45" s="10" t="s">
        <v>447</v>
      </c>
      <c r="B45" s="10" t="s">
        <v>441</v>
      </c>
      <c r="C45" s="11" t="s">
        <v>339</v>
      </c>
      <c r="D45" s="11" t="s">
        <v>340</v>
      </c>
      <c r="E45" s="14">
        <v>89490</v>
      </c>
      <c r="F45" s="20">
        <v>0.02</v>
      </c>
      <c r="G45" s="22">
        <f t="shared" si="0"/>
        <v>88357.951499999996</v>
      </c>
    </row>
    <row r="46" spans="1:7" ht="29" x14ac:dyDescent="0.35">
      <c r="A46" s="10" t="s">
        <v>447</v>
      </c>
      <c r="B46" s="10" t="s">
        <v>441</v>
      </c>
      <c r="C46" s="11" t="s">
        <v>341</v>
      </c>
      <c r="D46" s="11" t="s">
        <v>342</v>
      </c>
      <c r="E46" s="14">
        <v>103940</v>
      </c>
      <c r="F46" s="20">
        <v>0.02</v>
      </c>
      <c r="G46" s="22">
        <f t="shared" si="0"/>
        <v>102625.159</v>
      </c>
    </row>
    <row r="47" spans="1:7" x14ac:dyDescent="0.35">
      <c r="A47" s="10" t="s">
        <v>447</v>
      </c>
      <c r="B47" s="10" t="s">
        <v>441</v>
      </c>
      <c r="C47" s="11" t="s">
        <v>343</v>
      </c>
      <c r="D47" s="11" t="s">
        <v>344</v>
      </c>
      <c r="E47" s="14">
        <v>0.94</v>
      </c>
      <c r="F47" s="20">
        <v>0.02</v>
      </c>
      <c r="G47" s="22">
        <f t="shared" si="0"/>
        <v>0.92810899999999996</v>
      </c>
    </row>
    <row r="48" spans="1:7" x14ac:dyDescent="0.35">
      <c r="A48" s="10" t="s">
        <v>447</v>
      </c>
      <c r="B48" s="10" t="s">
        <v>441</v>
      </c>
      <c r="C48" s="11" t="s">
        <v>345</v>
      </c>
      <c r="D48" s="11" t="s">
        <v>346</v>
      </c>
      <c r="E48" s="14">
        <v>0.77</v>
      </c>
      <c r="F48" s="20">
        <v>0.02</v>
      </c>
      <c r="G48" s="22">
        <f t="shared" si="0"/>
        <v>0.76025950000000009</v>
      </c>
    </row>
    <row r="49" spans="1:7" x14ac:dyDescent="0.35">
      <c r="A49" s="10" t="s">
        <v>447</v>
      </c>
      <c r="B49" s="10" t="s">
        <v>441</v>
      </c>
      <c r="C49" s="11" t="s">
        <v>347</v>
      </c>
      <c r="D49" s="11" t="s">
        <v>348</v>
      </c>
      <c r="E49" s="14">
        <v>0.68</v>
      </c>
      <c r="F49" s="20">
        <v>0.02</v>
      </c>
      <c r="G49" s="22">
        <f t="shared" si="0"/>
        <v>0.67139799999999994</v>
      </c>
    </row>
    <row r="50" spans="1:7" x14ac:dyDescent="0.35">
      <c r="A50" s="10" t="s">
        <v>447</v>
      </c>
      <c r="B50" s="10" t="s">
        <v>441</v>
      </c>
      <c r="C50" s="11" t="s">
        <v>349</v>
      </c>
      <c r="D50" s="11" t="s">
        <v>350</v>
      </c>
      <c r="E50" s="14">
        <v>0.47</v>
      </c>
      <c r="F50" s="20">
        <v>0.02</v>
      </c>
      <c r="G50" s="22">
        <f t="shared" si="0"/>
        <v>0.46405449999999998</v>
      </c>
    </row>
    <row r="51" spans="1:7" x14ac:dyDescent="0.35">
      <c r="A51" s="10" t="s">
        <v>447</v>
      </c>
      <c r="B51" s="10" t="s">
        <v>441</v>
      </c>
      <c r="C51" s="11" t="s">
        <v>351</v>
      </c>
      <c r="D51" s="11" t="s">
        <v>352</v>
      </c>
      <c r="E51" s="14">
        <v>56400</v>
      </c>
      <c r="F51" s="20">
        <v>0.02</v>
      </c>
      <c r="G51" s="22">
        <f t="shared" si="0"/>
        <v>55686.54</v>
      </c>
    </row>
    <row r="52" spans="1:7" x14ac:dyDescent="0.35">
      <c r="A52" s="10" t="s">
        <v>447</v>
      </c>
      <c r="B52" s="10" t="s">
        <v>441</v>
      </c>
      <c r="C52" s="11" t="s">
        <v>353</v>
      </c>
      <c r="D52" s="11" t="s">
        <v>354</v>
      </c>
      <c r="E52" s="14">
        <v>1.1200000000000001</v>
      </c>
      <c r="F52" s="20">
        <v>0.02</v>
      </c>
      <c r="G52" s="22">
        <f t="shared" si="0"/>
        <v>1.1058320000000001</v>
      </c>
    </row>
    <row r="53" spans="1:7" x14ac:dyDescent="0.35">
      <c r="A53" s="10" t="s">
        <v>447</v>
      </c>
      <c r="B53" s="10" t="s">
        <v>441</v>
      </c>
      <c r="C53" s="11" t="s">
        <v>355</v>
      </c>
      <c r="D53" s="11" t="s">
        <v>356</v>
      </c>
      <c r="E53" s="14">
        <v>0.46</v>
      </c>
      <c r="F53" s="20">
        <v>0.02</v>
      </c>
      <c r="G53" s="22">
        <f t="shared" si="0"/>
        <v>0.45418100000000006</v>
      </c>
    </row>
    <row r="54" spans="1:7" x14ac:dyDescent="0.35">
      <c r="A54" s="10" t="s">
        <v>447</v>
      </c>
      <c r="B54" s="10" t="s">
        <v>442</v>
      </c>
      <c r="C54" s="11" t="s">
        <v>357</v>
      </c>
      <c r="D54" s="11" t="s">
        <v>358</v>
      </c>
      <c r="E54" s="15">
        <v>48309.18</v>
      </c>
      <c r="F54" s="20">
        <v>0.02</v>
      </c>
      <c r="G54" s="22">
        <f t="shared" si="0"/>
        <v>47698.068872999997</v>
      </c>
    </row>
    <row r="55" spans="1:7" x14ac:dyDescent="0.35">
      <c r="A55" s="10" t="s">
        <v>447</v>
      </c>
      <c r="B55" s="10" t="s">
        <v>442</v>
      </c>
      <c r="C55" s="11" t="s">
        <v>359</v>
      </c>
      <c r="D55" s="11" t="s">
        <v>360</v>
      </c>
      <c r="E55" s="15">
        <v>72463.77</v>
      </c>
      <c r="F55" s="20">
        <v>0.02</v>
      </c>
      <c r="G55" s="22">
        <f t="shared" si="0"/>
        <v>71547.103309500002</v>
      </c>
    </row>
    <row r="56" spans="1:7" x14ac:dyDescent="0.35">
      <c r="A56" s="10" t="s">
        <v>447</v>
      </c>
      <c r="B56" s="10" t="s">
        <v>442</v>
      </c>
      <c r="C56" s="11" t="s">
        <v>361</v>
      </c>
      <c r="D56" s="11" t="s">
        <v>362</v>
      </c>
      <c r="E56" s="15">
        <v>96618.36</v>
      </c>
      <c r="F56" s="20">
        <v>0.02</v>
      </c>
      <c r="G56" s="22">
        <f t="shared" si="0"/>
        <v>95396.137745999993</v>
      </c>
    </row>
    <row r="57" spans="1:7" x14ac:dyDescent="0.35">
      <c r="A57" s="10" t="s">
        <v>447</v>
      </c>
      <c r="B57" s="10" t="s">
        <v>442</v>
      </c>
      <c r="C57" s="11" t="s">
        <v>363</v>
      </c>
      <c r="D57" s="11" t="s">
        <v>364</v>
      </c>
      <c r="E57" s="15">
        <v>144927.54</v>
      </c>
      <c r="F57" s="20">
        <v>0.02</v>
      </c>
      <c r="G57" s="22">
        <f t="shared" si="0"/>
        <v>143094.206619</v>
      </c>
    </row>
    <row r="58" spans="1:7" x14ac:dyDescent="0.35">
      <c r="A58" s="10" t="s">
        <v>447</v>
      </c>
      <c r="B58" s="10" t="s">
        <v>442</v>
      </c>
      <c r="C58" s="11" t="s">
        <v>365</v>
      </c>
      <c r="D58" s="11" t="s">
        <v>366</v>
      </c>
      <c r="E58" s="15">
        <v>241545.89</v>
      </c>
      <c r="F58" s="20">
        <v>0.02</v>
      </c>
      <c r="G58" s="22">
        <f t="shared" si="0"/>
        <v>238490.33449150002</v>
      </c>
    </row>
    <row r="59" spans="1:7" x14ac:dyDescent="0.35">
      <c r="A59" s="10" t="s">
        <v>447</v>
      </c>
      <c r="B59" s="10" t="s">
        <v>442</v>
      </c>
      <c r="C59" s="11" t="s">
        <v>367</v>
      </c>
      <c r="D59" s="11" t="s">
        <v>368</v>
      </c>
      <c r="E59" s="15">
        <v>1690.82</v>
      </c>
      <c r="F59" s="20">
        <v>0.02</v>
      </c>
      <c r="G59" s="22">
        <f t="shared" si="0"/>
        <v>1669.4311270000001</v>
      </c>
    </row>
    <row r="60" spans="1:7" ht="29" x14ac:dyDescent="0.35">
      <c r="A60" s="10" t="s">
        <v>447</v>
      </c>
      <c r="B60" s="10" t="s">
        <v>442</v>
      </c>
      <c r="C60" s="11" t="s">
        <v>369</v>
      </c>
      <c r="D60" s="11" t="s">
        <v>370</v>
      </c>
      <c r="E60" s="15">
        <v>2173.91</v>
      </c>
      <c r="F60" s="20">
        <v>0.02</v>
      </c>
      <c r="G60" s="22">
        <f t="shared" si="0"/>
        <v>2146.4100384999997</v>
      </c>
    </row>
    <row r="61" spans="1:7" ht="29" x14ac:dyDescent="0.35">
      <c r="A61" s="10" t="s">
        <v>447</v>
      </c>
      <c r="B61" s="10" t="s">
        <v>442</v>
      </c>
      <c r="C61" s="11" t="s">
        <v>371</v>
      </c>
      <c r="D61" s="11" t="s">
        <v>372</v>
      </c>
      <c r="E61" s="15">
        <v>3623.19</v>
      </c>
      <c r="F61" s="20">
        <v>0.02</v>
      </c>
      <c r="G61" s="22">
        <f t="shared" si="0"/>
        <v>3577.3566464999999</v>
      </c>
    </row>
    <row r="62" spans="1:7" ht="29" x14ac:dyDescent="0.35">
      <c r="A62" s="10" t="s">
        <v>447</v>
      </c>
      <c r="B62" s="10" t="s">
        <v>442</v>
      </c>
      <c r="C62" s="11" t="s">
        <v>373</v>
      </c>
      <c r="D62" s="11" t="s">
        <v>374</v>
      </c>
      <c r="E62" s="15">
        <v>7246.38</v>
      </c>
      <c r="F62" s="20">
        <v>0.02</v>
      </c>
      <c r="G62" s="22">
        <f t="shared" si="0"/>
        <v>7154.7132929999998</v>
      </c>
    </row>
    <row r="63" spans="1:7" x14ac:dyDescent="0.35">
      <c r="A63" s="10" t="s">
        <v>447</v>
      </c>
      <c r="B63" s="10" t="s">
        <v>442</v>
      </c>
      <c r="C63" s="11" t="s">
        <v>375</v>
      </c>
      <c r="D63" s="11" t="s">
        <v>376</v>
      </c>
      <c r="E63" s="15">
        <v>10869.57</v>
      </c>
      <c r="F63" s="20">
        <v>0.02</v>
      </c>
      <c r="G63" s="22">
        <f t="shared" si="0"/>
        <v>10732.069939499999</v>
      </c>
    </row>
    <row r="64" spans="1:7" ht="29" x14ac:dyDescent="0.35">
      <c r="A64" s="10" t="s">
        <v>447</v>
      </c>
      <c r="B64" s="10" t="s">
        <v>442</v>
      </c>
      <c r="C64" s="11" t="s">
        <v>399</v>
      </c>
      <c r="D64" s="11" t="s">
        <v>377</v>
      </c>
      <c r="E64" s="14">
        <v>120</v>
      </c>
      <c r="F64" s="20">
        <v>0.02</v>
      </c>
      <c r="G64" s="22">
        <f t="shared" si="0"/>
        <v>118.482</v>
      </c>
    </row>
    <row r="65" spans="1:7" x14ac:dyDescent="0.35">
      <c r="A65" s="10" t="s">
        <v>447</v>
      </c>
      <c r="B65" s="10" t="s">
        <v>443</v>
      </c>
      <c r="C65" s="11" t="s">
        <v>400</v>
      </c>
      <c r="D65" s="11" t="s">
        <v>378</v>
      </c>
      <c r="E65" s="14">
        <v>438000</v>
      </c>
      <c r="F65" s="20">
        <v>0.02</v>
      </c>
      <c r="G65" s="22">
        <f t="shared" si="0"/>
        <v>432459.3</v>
      </c>
    </row>
    <row r="66" spans="1:7" x14ac:dyDescent="0.35">
      <c r="A66" s="10" t="s">
        <v>447</v>
      </c>
      <c r="B66" s="10" t="s">
        <v>443</v>
      </c>
      <c r="C66" s="11" t="s">
        <v>401</v>
      </c>
      <c r="D66" s="11" t="s">
        <v>379</v>
      </c>
      <c r="E66" s="14">
        <v>600000</v>
      </c>
      <c r="F66" s="20">
        <v>0.02</v>
      </c>
      <c r="G66" s="22">
        <f t="shared" si="0"/>
        <v>592410</v>
      </c>
    </row>
    <row r="67" spans="1:7" x14ac:dyDescent="0.35">
      <c r="A67" s="10" t="s">
        <v>447</v>
      </c>
      <c r="B67" s="10" t="s">
        <v>443</v>
      </c>
      <c r="C67" s="11" t="s">
        <v>402</v>
      </c>
      <c r="D67" s="11" t="s">
        <v>380</v>
      </c>
      <c r="E67" s="14">
        <v>690000</v>
      </c>
      <c r="F67" s="20">
        <v>0.02</v>
      </c>
      <c r="G67" s="22">
        <f t="shared" ref="G67:G118" si="1">(E67*0.98)+((E67*0.98)*0.0075)</f>
        <v>681271.5</v>
      </c>
    </row>
    <row r="68" spans="1:7" x14ac:dyDescent="0.35">
      <c r="A68" s="10" t="s">
        <v>447</v>
      </c>
      <c r="B68" s="10" t="s">
        <v>443</v>
      </c>
      <c r="C68" s="11" t="s">
        <v>403</v>
      </c>
      <c r="D68" s="11" t="s">
        <v>381</v>
      </c>
      <c r="E68" s="14">
        <v>810000</v>
      </c>
      <c r="F68" s="20">
        <v>0.02</v>
      </c>
      <c r="G68" s="22">
        <f t="shared" si="1"/>
        <v>799753.5</v>
      </c>
    </row>
    <row r="69" spans="1:7" x14ac:dyDescent="0.35">
      <c r="A69" s="10" t="s">
        <v>447</v>
      </c>
      <c r="B69" s="10" t="s">
        <v>443</v>
      </c>
      <c r="C69" s="11" t="s">
        <v>382</v>
      </c>
      <c r="D69" s="11" t="s">
        <v>383</v>
      </c>
      <c r="E69" s="14">
        <v>1.6777</v>
      </c>
      <c r="F69" s="20">
        <v>0.02</v>
      </c>
      <c r="G69" s="22">
        <f t="shared" si="1"/>
        <v>1.6564770949999998</v>
      </c>
    </row>
    <row r="70" spans="1:7" x14ac:dyDescent="0.35">
      <c r="A70" s="10" t="s">
        <v>447</v>
      </c>
      <c r="B70" s="10" t="s">
        <v>443</v>
      </c>
      <c r="C70" s="11" t="s">
        <v>384</v>
      </c>
      <c r="D70" s="11" t="s">
        <v>385</v>
      </c>
      <c r="E70" s="14">
        <v>0.72219999999999995</v>
      </c>
      <c r="F70" s="20">
        <v>0.02</v>
      </c>
      <c r="G70" s="22">
        <f t="shared" si="1"/>
        <v>0.71306416999999989</v>
      </c>
    </row>
    <row r="71" spans="1:7" x14ac:dyDescent="0.35">
      <c r="A71" s="10" t="s">
        <v>447</v>
      </c>
      <c r="B71" s="10" t="s">
        <v>443</v>
      </c>
      <c r="C71" s="11" t="s">
        <v>386</v>
      </c>
      <c r="D71" s="11" t="s">
        <v>387</v>
      </c>
      <c r="E71" s="14">
        <v>0.35549999999999998</v>
      </c>
      <c r="F71" s="20">
        <v>0.02</v>
      </c>
      <c r="G71" s="22">
        <f t="shared" si="1"/>
        <v>0.35100292499999997</v>
      </c>
    </row>
    <row r="72" spans="1:7" x14ac:dyDescent="0.35">
      <c r="A72" s="10" t="s">
        <v>447</v>
      </c>
      <c r="B72" s="10" t="s">
        <v>443</v>
      </c>
      <c r="C72" s="11" t="s">
        <v>388</v>
      </c>
      <c r="D72" s="11" t="s">
        <v>389</v>
      </c>
      <c r="E72" s="14">
        <v>300</v>
      </c>
      <c r="F72" s="20">
        <v>0.02</v>
      </c>
      <c r="G72" s="22">
        <f t="shared" si="1"/>
        <v>296.20499999999998</v>
      </c>
    </row>
    <row r="73" spans="1:7" ht="29" x14ac:dyDescent="0.35">
      <c r="A73" s="10" t="s">
        <v>447</v>
      </c>
      <c r="B73" s="10" t="s">
        <v>444</v>
      </c>
      <c r="C73" s="11" t="s">
        <v>404</v>
      </c>
      <c r="D73" s="16" t="s">
        <v>230</v>
      </c>
      <c r="E73" s="17">
        <v>0.5</v>
      </c>
      <c r="F73" s="20">
        <v>0.02</v>
      </c>
      <c r="G73" s="22">
        <f t="shared" si="1"/>
        <v>0.49367499999999997</v>
      </c>
    </row>
    <row r="74" spans="1:7" ht="29" x14ac:dyDescent="0.35">
      <c r="A74" s="10" t="s">
        <v>447</v>
      </c>
      <c r="B74" s="10" t="s">
        <v>444</v>
      </c>
      <c r="C74" s="11" t="s">
        <v>405</v>
      </c>
      <c r="D74" s="16" t="s">
        <v>231</v>
      </c>
      <c r="E74" s="17">
        <v>0.46</v>
      </c>
      <c r="F74" s="20">
        <v>0.02</v>
      </c>
      <c r="G74" s="22">
        <f t="shared" si="1"/>
        <v>0.45418100000000006</v>
      </c>
    </row>
    <row r="75" spans="1:7" ht="29" x14ac:dyDescent="0.35">
      <c r="A75" s="10" t="s">
        <v>447</v>
      </c>
      <c r="B75" s="10" t="s">
        <v>444</v>
      </c>
      <c r="C75" s="11" t="s">
        <v>406</v>
      </c>
      <c r="D75" s="16" t="s">
        <v>232</v>
      </c>
      <c r="E75" s="17">
        <v>0.46</v>
      </c>
      <c r="F75" s="20">
        <v>0.02</v>
      </c>
      <c r="G75" s="22">
        <f t="shared" si="1"/>
        <v>0.45418100000000006</v>
      </c>
    </row>
    <row r="76" spans="1:7" ht="29" x14ac:dyDescent="0.35">
      <c r="A76" s="10" t="s">
        <v>447</v>
      </c>
      <c r="B76" s="10" t="s">
        <v>444</v>
      </c>
      <c r="C76" s="11" t="s">
        <v>407</v>
      </c>
      <c r="D76" s="16" t="s">
        <v>233</v>
      </c>
      <c r="E76" s="17">
        <v>0.46</v>
      </c>
      <c r="F76" s="20">
        <v>0.02</v>
      </c>
      <c r="G76" s="22">
        <f t="shared" si="1"/>
        <v>0.45418100000000006</v>
      </c>
    </row>
    <row r="77" spans="1:7" ht="29" x14ac:dyDescent="0.35">
      <c r="A77" s="10" t="s">
        <v>447</v>
      </c>
      <c r="B77" s="10" t="s">
        <v>444</v>
      </c>
      <c r="C77" s="11" t="s">
        <v>408</v>
      </c>
      <c r="D77" s="16" t="s">
        <v>409</v>
      </c>
      <c r="E77" s="18">
        <v>0.36</v>
      </c>
      <c r="F77" s="20">
        <v>0.02</v>
      </c>
      <c r="G77" s="22">
        <f t="shared" si="1"/>
        <v>0.35544599999999998</v>
      </c>
    </row>
    <row r="78" spans="1:7" ht="29" x14ac:dyDescent="0.35">
      <c r="A78" s="10" t="s">
        <v>447</v>
      </c>
      <c r="B78" s="10" t="s">
        <v>444</v>
      </c>
      <c r="C78" s="11" t="s">
        <v>410</v>
      </c>
      <c r="D78" s="16" t="s">
        <v>411</v>
      </c>
      <c r="E78" s="18">
        <v>0.36</v>
      </c>
      <c r="F78" s="20">
        <v>0.02</v>
      </c>
      <c r="G78" s="22">
        <f t="shared" si="1"/>
        <v>0.35544599999999998</v>
      </c>
    </row>
    <row r="79" spans="1:7" ht="29" x14ac:dyDescent="0.35">
      <c r="A79" s="10" t="s">
        <v>447</v>
      </c>
      <c r="B79" s="10" t="s">
        <v>444</v>
      </c>
      <c r="C79" s="13" t="s">
        <v>412</v>
      </c>
      <c r="D79" s="16" t="s">
        <v>413</v>
      </c>
      <c r="E79" s="18">
        <v>0.36</v>
      </c>
      <c r="F79" s="20">
        <v>0.02</v>
      </c>
      <c r="G79" s="22">
        <f t="shared" si="1"/>
        <v>0.35544599999999998</v>
      </c>
    </row>
    <row r="80" spans="1:7" ht="29" x14ac:dyDescent="0.35">
      <c r="A80" s="10" t="s">
        <v>447</v>
      </c>
      <c r="B80" s="10" t="s">
        <v>444</v>
      </c>
      <c r="C80" s="13" t="s">
        <v>414</v>
      </c>
      <c r="D80" s="16" t="s">
        <v>415</v>
      </c>
      <c r="E80" s="18">
        <v>0.36</v>
      </c>
      <c r="F80" s="20">
        <v>0.02</v>
      </c>
      <c r="G80" s="22">
        <f t="shared" si="1"/>
        <v>0.35544599999999998</v>
      </c>
    </row>
    <row r="81" spans="1:7" ht="43.5" x14ac:dyDescent="0.35">
      <c r="A81" s="10" t="s">
        <v>447</v>
      </c>
      <c r="B81" s="10" t="s">
        <v>444</v>
      </c>
      <c r="C81" s="11" t="s">
        <v>416</v>
      </c>
      <c r="D81" s="16" t="s">
        <v>417</v>
      </c>
      <c r="E81" s="18" t="e">
        <f>(#REF!/9)*10</f>
        <v>#REF!</v>
      </c>
      <c r="F81" s="20">
        <v>0.02</v>
      </c>
      <c r="G81" s="22" t="e">
        <f t="shared" si="1"/>
        <v>#REF!</v>
      </c>
    </row>
    <row r="82" spans="1:7" x14ac:dyDescent="0.35">
      <c r="A82" s="10" t="s">
        <v>447</v>
      </c>
      <c r="B82" s="10" t="s">
        <v>444</v>
      </c>
      <c r="C82" s="11" t="s">
        <v>241</v>
      </c>
      <c r="D82" s="16" t="s">
        <v>242</v>
      </c>
      <c r="E82" s="18">
        <v>175</v>
      </c>
      <c r="F82" s="20">
        <v>0.02</v>
      </c>
      <c r="G82" s="22">
        <f t="shared" si="1"/>
        <v>172.78625</v>
      </c>
    </row>
    <row r="83" spans="1:7" ht="29" x14ac:dyDescent="0.35">
      <c r="A83" s="10" t="s">
        <v>447</v>
      </c>
      <c r="B83" s="10" t="s">
        <v>444</v>
      </c>
      <c r="C83" s="11" t="s">
        <v>246</v>
      </c>
      <c r="D83" s="16" t="s">
        <v>247</v>
      </c>
      <c r="E83" s="18">
        <v>378</v>
      </c>
      <c r="F83" s="20">
        <v>0.02</v>
      </c>
      <c r="G83" s="22">
        <f t="shared" si="1"/>
        <v>373.2183</v>
      </c>
    </row>
    <row r="84" spans="1:7" x14ac:dyDescent="0.35">
      <c r="A84" s="10" t="s">
        <v>447</v>
      </c>
      <c r="B84" s="10" t="s">
        <v>444</v>
      </c>
      <c r="C84" s="11" t="s">
        <v>248</v>
      </c>
      <c r="D84" s="16" t="s">
        <v>418</v>
      </c>
      <c r="E84" s="18">
        <v>2777.7777777777778</v>
      </c>
      <c r="F84" s="20">
        <v>0.02</v>
      </c>
      <c r="G84" s="22">
        <f t="shared" si="1"/>
        <v>2742.6388888888887</v>
      </c>
    </row>
    <row r="85" spans="1:7" x14ac:dyDescent="0.35">
      <c r="A85" s="10" t="s">
        <v>447</v>
      </c>
      <c r="B85" s="10" t="s">
        <v>444</v>
      </c>
      <c r="C85" s="11" t="s">
        <v>249</v>
      </c>
      <c r="D85" s="16" t="s">
        <v>419</v>
      </c>
      <c r="E85" s="18">
        <v>833.33333333333326</v>
      </c>
      <c r="F85" s="20">
        <v>0.02</v>
      </c>
      <c r="G85" s="22">
        <f t="shared" si="1"/>
        <v>822.79166666666663</v>
      </c>
    </row>
    <row r="86" spans="1:7" x14ac:dyDescent="0.35">
      <c r="A86" s="10" t="s">
        <v>447</v>
      </c>
      <c r="B86" s="10" t="s">
        <v>444</v>
      </c>
      <c r="C86" s="11" t="s">
        <v>250</v>
      </c>
      <c r="D86" s="16" t="s">
        <v>420</v>
      </c>
      <c r="E86" s="18">
        <v>172.22222222222223</v>
      </c>
      <c r="F86" s="20">
        <v>0.02</v>
      </c>
      <c r="G86" s="22">
        <f t="shared" si="1"/>
        <v>170.04361111111109</v>
      </c>
    </row>
    <row r="87" spans="1:7" x14ac:dyDescent="0.35">
      <c r="A87" s="10" t="s">
        <v>447</v>
      </c>
      <c r="B87" s="10" t="s">
        <v>444</v>
      </c>
      <c r="C87" s="11" t="s">
        <v>251</v>
      </c>
      <c r="D87" s="16" t="s">
        <v>421</v>
      </c>
      <c r="E87" s="18">
        <v>172.22222222222223</v>
      </c>
      <c r="F87" s="20">
        <v>0.02</v>
      </c>
      <c r="G87" s="22">
        <f t="shared" si="1"/>
        <v>170.04361111111109</v>
      </c>
    </row>
    <row r="88" spans="1:7" x14ac:dyDescent="0.35">
      <c r="A88" s="10" t="s">
        <v>447</v>
      </c>
      <c r="B88" s="10" t="s">
        <v>444</v>
      </c>
      <c r="C88" s="11" t="s">
        <v>234</v>
      </c>
      <c r="D88" s="16" t="s">
        <v>252</v>
      </c>
      <c r="E88" s="18">
        <v>172.22222222222223</v>
      </c>
      <c r="F88" s="20">
        <v>0.02</v>
      </c>
      <c r="G88" s="22">
        <f t="shared" si="1"/>
        <v>170.04361111111109</v>
      </c>
    </row>
    <row r="89" spans="1:7" x14ac:dyDescent="0.35">
      <c r="A89" s="10" t="s">
        <v>447</v>
      </c>
      <c r="B89" s="10" t="s">
        <v>444</v>
      </c>
      <c r="C89" s="11" t="s">
        <v>235</v>
      </c>
      <c r="D89" s="16" t="s">
        <v>253</v>
      </c>
      <c r="E89" s="18">
        <v>172.22222222222223</v>
      </c>
      <c r="F89" s="20">
        <v>0.02</v>
      </c>
      <c r="G89" s="22">
        <f t="shared" si="1"/>
        <v>170.04361111111109</v>
      </c>
    </row>
    <row r="90" spans="1:7" x14ac:dyDescent="0.35">
      <c r="A90" s="10" t="s">
        <v>447</v>
      </c>
      <c r="B90" s="10" t="s">
        <v>444</v>
      </c>
      <c r="C90" s="11" t="s">
        <v>236</v>
      </c>
      <c r="D90" s="16" t="s">
        <v>254</v>
      </c>
      <c r="E90" s="18">
        <v>127.77777777777779</v>
      </c>
      <c r="F90" s="20">
        <v>0.02</v>
      </c>
      <c r="G90" s="22">
        <f t="shared" si="1"/>
        <v>126.16138888888889</v>
      </c>
    </row>
    <row r="91" spans="1:7" ht="29" x14ac:dyDescent="0.35">
      <c r="A91" s="10" t="s">
        <v>447</v>
      </c>
      <c r="B91" s="10" t="s">
        <v>444</v>
      </c>
      <c r="C91" s="11" t="s">
        <v>237</v>
      </c>
      <c r="D91" s="16" t="s">
        <v>255</v>
      </c>
      <c r="E91" s="18">
        <v>127.77777777777779</v>
      </c>
      <c r="F91" s="20">
        <v>0.02</v>
      </c>
      <c r="G91" s="22">
        <f t="shared" si="1"/>
        <v>126.16138888888889</v>
      </c>
    </row>
    <row r="92" spans="1:7" ht="29" x14ac:dyDescent="0.35">
      <c r="A92" s="10" t="s">
        <v>447</v>
      </c>
      <c r="B92" s="10" t="s">
        <v>444</v>
      </c>
      <c r="C92" s="11" t="s">
        <v>422</v>
      </c>
      <c r="D92" s="16" t="s">
        <v>256</v>
      </c>
      <c r="E92" s="18">
        <v>0.45</v>
      </c>
      <c r="F92" s="20">
        <v>0.02</v>
      </c>
      <c r="G92" s="22">
        <f t="shared" si="1"/>
        <v>0.44430750000000002</v>
      </c>
    </row>
    <row r="93" spans="1:7" x14ac:dyDescent="0.35">
      <c r="A93" s="10" t="s">
        <v>447</v>
      </c>
      <c r="B93" s="10" t="s">
        <v>444</v>
      </c>
      <c r="C93" s="11" t="s">
        <v>238</v>
      </c>
      <c r="D93" s="16" t="s">
        <v>257</v>
      </c>
      <c r="E93" s="18">
        <v>333.33333333333337</v>
      </c>
      <c r="F93" s="20">
        <v>0.02</v>
      </c>
      <c r="G93" s="22">
        <f t="shared" si="1"/>
        <v>329.11666666666667</v>
      </c>
    </row>
    <row r="94" spans="1:7" x14ac:dyDescent="0.35">
      <c r="A94" s="10" t="s">
        <v>447</v>
      </c>
      <c r="B94" s="10" t="s">
        <v>444</v>
      </c>
      <c r="C94" s="11" t="s">
        <v>239</v>
      </c>
      <c r="D94" s="16" t="s">
        <v>258</v>
      </c>
      <c r="E94" s="18">
        <v>266.66666666666669</v>
      </c>
      <c r="F94" s="20">
        <v>0.02</v>
      </c>
      <c r="G94" s="22">
        <f t="shared" si="1"/>
        <v>263.29333333333335</v>
      </c>
    </row>
    <row r="95" spans="1:7" x14ac:dyDescent="0.35">
      <c r="A95" s="10" t="s">
        <v>447</v>
      </c>
      <c r="B95" s="10" t="s">
        <v>444</v>
      </c>
      <c r="C95" s="11" t="s">
        <v>240</v>
      </c>
      <c r="D95" s="16" t="s">
        <v>259</v>
      </c>
      <c r="E95" s="18">
        <v>200</v>
      </c>
      <c r="F95" s="20">
        <v>0.02</v>
      </c>
      <c r="G95" s="22">
        <f t="shared" si="1"/>
        <v>197.47</v>
      </c>
    </row>
    <row r="96" spans="1:7" x14ac:dyDescent="0.35">
      <c r="A96" s="10" t="s">
        <v>447</v>
      </c>
      <c r="B96" s="10" t="s">
        <v>444</v>
      </c>
      <c r="C96" s="11" t="s">
        <v>243</v>
      </c>
      <c r="D96" s="16" t="s">
        <v>260</v>
      </c>
      <c r="E96" s="18">
        <v>138.88888888888889</v>
      </c>
      <c r="F96" s="20">
        <v>0.02</v>
      </c>
      <c r="G96" s="22">
        <f t="shared" si="1"/>
        <v>137.13194444444446</v>
      </c>
    </row>
    <row r="97" spans="1:7" x14ac:dyDescent="0.35">
      <c r="A97" s="10" t="s">
        <v>447</v>
      </c>
      <c r="B97" s="10" t="s">
        <v>444</v>
      </c>
      <c r="C97" s="11" t="s">
        <v>244</v>
      </c>
      <c r="D97" s="16" t="s">
        <v>261</v>
      </c>
      <c r="E97" s="18">
        <v>127.77777777777779</v>
      </c>
      <c r="F97" s="20">
        <v>0.02</v>
      </c>
      <c r="G97" s="22">
        <f t="shared" si="1"/>
        <v>126.16138888888889</v>
      </c>
    </row>
    <row r="98" spans="1:7" x14ac:dyDescent="0.35">
      <c r="A98" s="10" t="s">
        <v>447</v>
      </c>
      <c r="B98" s="10" t="s">
        <v>444</v>
      </c>
      <c r="C98" s="11" t="s">
        <v>245</v>
      </c>
      <c r="D98" s="16" t="s">
        <v>262</v>
      </c>
      <c r="E98" s="18">
        <v>116.66666666666666</v>
      </c>
      <c r="F98" s="20">
        <v>0.02</v>
      </c>
      <c r="G98" s="22">
        <f t="shared" si="1"/>
        <v>115.19083333333333</v>
      </c>
    </row>
    <row r="99" spans="1:7" x14ac:dyDescent="0.35">
      <c r="A99" s="10" t="s">
        <v>447</v>
      </c>
      <c r="B99" s="10" t="s">
        <v>444</v>
      </c>
      <c r="C99" s="11" t="s">
        <v>263</v>
      </c>
      <c r="D99" s="16" t="s">
        <v>264</v>
      </c>
      <c r="E99" s="18">
        <v>183.33333333333331</v>
      </c>
      <c r="F99" s="20">
        <v>0.02</v>
      </c>
      <c r="G99" s="22">
        <f t="shared" si="1"/>
        <v>181.01416666666665</v>
      </c>
    </row>
    <row r="100" spans="1:7" ht="29" x14ac:dyDescent="0.35">
      <c r="A100" s="10" t="s">
        <v>447</v>
      </c>
      <c r="B100" s="10" t="s">
        <v>444</v>
      </c>
      <c r="C100" s="11" t="s">
        <v>246</v>
      </c>
      <c r="D100" s="16" t="s">
        <v>265</v>
      </c>
      <c r="E100" s="18">
        <v>388.88888888888886</v>
      </c>
      <c r="F100" s="20">
        <v>0.02</v>
      </c>
      <c r="G100" s="22">
        <f t="shared" si="1"/>
        <v>383.96944444444443</v>
      </c>
    </row>
    <row r="101" spans="1:7" x14ac:dyDescent="0.35">
      <c r="A101" s="10" t="s">
        <v>447</v>
      </c>
      <c r="B101" s="10" t="s">
        <v>444</v>
      </c>
      <c r="C101" s="11" t="s">
        <v>266</v>
      </c>
      <c r="D101" s="16" t="s">
        <v>267</v>
      </c>
      <c r="E101" s="18">
        <v>8983.3333333333339</v>
      </c>
      <c r="F101" s="20">
        <v>0.02</v>
      </c>
      <c r="G101" s="22">
        <f t="shared" si="1"/>
        <v>8869.694166666668</v>
      </c>
    </row>
    <row r="102" spans="1:7" x14ac:dyDescent="0.35">
      <c r="A102" s="10" t="s">
        <v>447</v>
      </c>
      <c r="B102" s="10" t="s">
        <v>444</v>
      </c>
      <c r="C102" s="11" t="s">
        <v>423</v>
      </c>
      <c r="D102" s="16" t="s">
        <v>268</v>
      </c>
      <c r="E102" s="18">
        <v>2994.4444444444443</v>
      </c>
      <c r="F102" s="20">
        <v>0.02</v>
      </c>
      <c r="G102" s="22">
        <f t="shared" si="1"/>
        <v>2956.5647222222219</v>
      </c>
    </row>
    <row r="103" spans="1:7" x14ac:dyDescent="0.35">
      <c r="A103" s="10" t="s">
        <v>447</v>
      </c>
      <c r="B103" s="10" t="s">
        <v>444</v>
      </c>
      <c r="C103" s="11" t="s">
        <v>424</v>
      </c>
      <c r="D103" s="16" t="s">
        <v>269</v>
      </c>
      <c r="E103" s="18">
        <v>8983.3333333333339</v>
      </c>
      <c r="F103" s="20">
        <v>0.02</v>
      </c>
      <c r="G103" s="22">
        <f t="shared" si="1"/>
        <v>8869.694166666668</v>
      </c>
    </row>
    <row r="104" spans="1:7" x14ac:dyDescent="0.35">
      <c r="A104" s="10" t="s">
        <v>447</v>
      </c>
      <c r="B104" s="10" t="s">
        <v>444</v>
      </c>
      <c r="C104" s="11" t="s">
        <v>425</v>
      </c>
      <c r="D104" s="16" t="s">
        <v>270</v>
      </c>
      <c r="E104" s="18">
        <v>14972.222222222223</v>
      </c>
      <c r="F104" s="20">
        <v>0.02</v>
      </c>
      <c r="G104" s="22">
        <f t="shared" si="1"/>
        <v>14782.823611111111</v>
      </c>
    </row>
    <row r="105" spans="1:7" x14ac:dyDescent="0.35">
      <c r="A105" s="10" t="s">
        <v>447</v>
      </c>
      <c r="B105" s="10" t="s">
        <v>444</v>
      </c>
      <c r="C105" s="11" t="s">
        <v>426</v>
      </c>
      <c r="D105" s="16" t="s">
        <v>271</v>
      </c>
      <c r="E105" s="18">
        <v>22158.888888888887</v>
      </c>
      <c r="F105" s="20">
        <v>0.02</v>
      </c>
      <c r="G105" s="22">
        <f t="shared" si="1"/>
        <v>21878.578944444442</v>
      </c>
    </row>
    <row r="106" spans="1:7" x14ac:dyDescent="0.35">
      <c r="A106" s="10" t="s">
        <v>447</v>
      </c>
      <c r="B106" s="10" t="s">
        <v>444</v>
      </c>
      <c r="C106" s="11" t="s">
        <v>427</v>
      </c>
      <c r="D106" s="16" t="s">
        <v>272</v>
      </c>
      <c r="E106" s="18">
        <v>29345.555555555555</v>
      </c>
      <c r="F106" s="20">
        <v>0.02</v>
      </c>
      <c r="G106" s="22">
        <f t="shared" si="1"/>
        <v>28974.334277777776</v>
      </c>
    </row>
    <row r="107" spans="1:7" x14ac:dyDescent="0.35">
      <c r="A107" s="10" t="s">
        <v>447</v>
      </c>
      <c r="B107" s="10" t="s">
        <v>444</v>
      </c>
      <c r="C107" s="11" t="s">
        <v>428</v>
      </c>
      <c r="D107" s="16" t="s">
        <v>273</v>
      </c>
      <c r="E107" s="18">
        <v>35933.333333333336</v>
      </c>
      <c r="F107" s="20">
        <v>0.02</v>
      </c>
      <c r="G107" s="22">
        <f t="shared" si="1"/>
        <v>35478.776666666672</v>
      </c>
    </row>
    <row r="108" spans="1:7" x14ac:dyDescent="0.35">
      <c r="A108" s="10" t="s">
        <v>447</v>
      </c>
      <c r="B108" s="10" t="s">
        <v>444</v>
      </c>
      <c r="C108" s="11" t="s">
        <v>429</v>
      </c>
      <c r="D108" s="16" t="s">
        <v>274</v>
      </c>
      <c r="E108" s="18">
        <v>43555.555555555555</v>
      </c>
      <c r="F108" s="20">
        <v>0.02</v>
      </c>
      <c r="G108" s="22">
        <f t="shared" si="1"/>
        <v>43004.577777777777</v>
      </c>
    </row>
    <row r="109" spans="1:7" x14ac:dyDescent="0.35">
      <c r="A109" s="10" t="s">
        <v>447</v>
      </c>
      <c r="B109" s="10" t="s">
        <v>444</v>
      </c>
      <c r="C109" s="11" t="s">
        <v>430</v>
      </c>
      <c r="D109" s="16" t="s">
        <v>275</v>
      </c>
      <c r="E109" s="18">
        <v>2994.4444444444443</v>
      </c>
      <c r="F109" s="20">
        <v>0.02</v>
      </c>
      <c r="G109" s="22">
        <f t="shared" si="1"/>
        <v>2956.5647222222219</v>
      </c>
    </row>
    <row r="110" spans="1:7" x14ac:dyDescent="0.35">
      <c r="A110" s="10" t="s">
        <v>447</v>
      </c>
      <c r="B110" s="10" t="s">
        <v>444</v>
      </c>
      <c r="C110" s="11" t="s">
        <v>431</v>
      </c>
      <c r="D110" s="16" t="s">
        <v>276</v>
      </c>
      <c r="E110" s="18">
        <v>8983.3333333333339</v>
      </c>
      <c r="F110" s="20">
        <v>0.02</v>
      </c>
      <c r="G110" s="22">
        <f t="shared" si="1"/>
        <v>8869.694166666668</v>
      </c>
    </row>
    <row r="111" spans="1:7" x14ac:dyDescent="0.35">
      <c r="A111" s="10" t="s">
        <v>447</v>
      </c>
      <c r="B111" s="10" t="s">
        <v>444</v>
      </c>
      <c r="C111" s="11" t="s">
        <v>432</v>
      </c>
      <c r="D111" s="16" t="s">
        <v>277</v>
      </c>
      <c r="E111" s="18">
        <v>14972.222222222223</v>
      </c>
      <c r="F111" s="20">
        <v>0.02</v>
      </c>
      <c r="G111" s="22">
        <f t="shared" si="1"/>
        <v>14782.823611111111</v>
      </c>
    </row>
    <row r="112" spans="1:7" x14ac:dyDescent="0.35">
      <c r="A112" s="10" t="s">
        <v>447</v>
      </c>
      <c r="B112" s="10" t="s">
        <v>444</v>
      </c>
      <c r="C112" s="11" t="s">
        <v>433</v>
      </c>
      <c r="D112" s="16" t="s">
        <v>278</v>
      </c>
      <c r="E112" s="18">
        <v>22158.888888888887</v>
      </c>
      <c r="F112" s="20">
        <v>0.02</v>
      </c>
      <c r="G112" s="22">
        <f t="shared" si="1"/>
        <v>21878.578944444442</v>
      </c>
    </row>
    <row r="113" spans="1:7" x14ac:dyDescent="0.35">
      <c r="A113" s="10" t="s">
        <v>447</v>
      </c>
      <c r="B113" s="10" t="s">
        <v>444</v>
      </c>
      <c r="C113" s="11" t="s">
        <v>434</v>
      </c>
      <c r="D113" s="16" t="s">
        <v>279</v>
      </c>
      <c r="E113" s="18">
        <v>29345.555555555555</v>
      </c>
      <c r="F113" s="20">
        <v>0.02</v>
      </c>
      <c r="G113" s="22">
        <f t="shared" si="1"/>
        <v>28974.334277777776</v>
      </c>
    </row>
    <row r="114" spans="1:7" x14ac:dyDescent="0.35">
      <c r="A114" s="10" t="s">
        <v>447</v>
      </c>
      <c r="B114" s="10" t="s">
        <v>444</v>
      </c>
      <c r="C114" s="11" t="s">
        <v>435</v>
      </c>
      <c r="D114" s="16" t="s">
        <v>280</v>
      </c>
      <c r="E114" s="18">
        <v>35933.333333333336</v>
      </c>
      <c r="F114" s="20">
        <v>0.02</v>
      </c>
      <c r="G114" s="22">
        <f t="shared" si="1"/>
        <v>35478.776666666672</v>
      </c>
    </row>
    <row r="115" spans="1:7" x14ac:dyDescent="0.35">
      <c r="A115" s="10" t="s">
        <v>447</v>
      </c>
      <c r="B115" s="10" t="s">
        <v>444</v>
      </c>
      <c r="C115" s="11" t="s">
        <v>436</v>
      </c>
      <c r="D115" s="16" t="s">
        <v>281</v>
      </c>
      <c r="E115" s="18">
        <v>43555.555555555555</v>
      </c>
      <c r="F115" s="20">
        <v>0.02</v>
      </c>
      <c r="G115" s="22">
        <f t="shared" si="1"/>
        <v>43004.577777777777</v>
      </c>
    </row>
    <row r="116" spans="1:7" x14ac:dyDescent="0.35">
      <c r="A116" s="10" t="s">
        <v>445</v>
      </c>
      <c r="B116" s="10" t="s">
        <v>445</v>
      </c>
      <c r="C116" s="10" t="s">
        <v>290</v>
      </c>
      <c r="D116" s="16" t="s">
        <v>291</v>
      </c>
      <c r="E116" s="18">
        <v>7.8</v>
      </c>
      <c r="F116" s="20">
        <v>0.02</v>
      </c>
      <c r="G116" s="22">
        <f t="shared" si="1"/>
        <v>7.7013300000000005</v>
      </c>
    </row>
    <row r="117" spans="1:7" x14ac:dyDescent="0.35">
      <c r="A117" s="10" t="s">
        <v>445</v>
      </c>
      <c r="B117" s="10" t="s">
        <v>445</v>
      </c>
      <c r="C117" s="10" t="s">
        <v>292</v>
      </c>
      <c r="D117" s="16" t="s">
        <v>293</v>
      </c>
      <c r="E117" s="18">
        <v>12</v>
      </c>
      <c r="F117" s="20">
        <v>0.02</v>
      </c>
      <c r="G117" s="22">
        <f t="shared" si="1"/>
        <v>11.8482</v>
      </c>
    </row>
    <row r="118" spans="1:7" x14ac:dyDescent="0.35">
      <c r="A118" s="10" t="s">
        <v>445</v>
      </c>
      <c r="B118" s="10" t="s">
        <v>445</v>
      </c>
      <c r="C118" s="10" t="s">
        <v>294</v>
      </c>
      <c r="D118" s="16" t="s">
        <v>295</v>
      </c>
      <c r="E118" s="18">
        <v>2.4</v>
      </c>
      <c r="F118" s="20">
        <v>0.02</v>
      </c>
      <c r="G118" s="22">
        <f t="shared" si="1"/>
        <v>2.36964</v>
      </c>
    </row>
  </sheetData>
  <sheetProtection sheet="1" objects="1" scenarios="1" autoFilter="0" pivotTables="0"/>
  <autoFilter ref="A1:I1" xr:uid="{37A2F5E1-86C3-4B29-A592-C11E5E0E8C1C}"/>
  <conditionalFormatting sqref="D73:D115">
    <cfRule type="duplicateValues" dxfId="1" priority="2"/>
  </conditionalFormatting>
  <conditionalFormatting sqref="D116:D118">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4A54BA-6C31-481F-BB9F-CCB22F87D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B685AB-D965-4B61-80F4-3F98413090A4}">
  <ds:schemaRefs>
    <ds:schemaRef ds:uri="http://schemas.microsoft.com/sharepoint/v3/contenttype/forms"/>
  </ds:schemaRefs>
</ds:datastoreItem>
</file>

<file path=customXml/itemProps3.xml><?xml version="1.0" encoding="utf-8"?>
<ds:datastoreItem xmlns:ds="http://schemas.openxmlformats.org/officeDocument/2006/customXml" ds:itemID="{09F35A2A-164F-46C1-9760-1E96400EEF6E}">
  <ds:schemaRefs>
    <ds:schemaRef ds:uri="http://schemas.microsoft.com/office/2006/documentManagement/types"/>
    <ds:schemaRef ds:uri="776ea168-2c75-4ba4-aa24-0b1b2e9141ef"/>
    <ds:schemaRef ds:uri="http://purl.org/dc/terms/"/>
    <ds:schemaRef ds:uri="http://purl.org/dc/dcmitype/"/>
    <ds:schemaRef ds:uri="fd5196e5-f307-45f3-a028-d9df692905ef"/>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GovOS</vt:lpstr>
      <vt:lpstr>Avenu and ITI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Kennon Walthall</dc:creator>
  <cp:lastModifiedBy>Shanna Elsberry</cp:lastModifiedBy>
  <dcterms:created xsi:type="dcterms:W3CDTF">2025-10-20T20:18:03Z</dcterms:created>
  <dcterms:modified xsi:type="dcterms:W3CDTF">2026-07-01T18:37:25Z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2025-10-20T20:18:33Z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a9e33a0c-eb1a-4d9e-b6e1-c6134543fc03</vt:lpwstr>
  </property>
  <property fmtid="{D5CDD505-2E9C-101B-9397-08002B2CF9AE}" pid="7" name="MSIP_Label_defa4170-0d19-0005-0004-bc88714345d2_ActionId">
    <vt:lpwstr>b9787343-f583-43fd-a028-519da1cfceb8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0x0101001C79E988F0B01A46AA60326322EE3105</vt:lpwstr>
  </property>
  <property fmtid="{D5CDD505-2E9C-101B-9397-08002B2CF9AE}" pid="11" name="MediaServiceImageTags">
    <vt:lpwstr/>
  </property>
</Properties>
</file>