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2" documentId="8_{A5A9A5A5-88C7-4A61-B7C4-B86DFA7577F8}" xr6:coauthVersionLast="47" xr6:coauthVersionMax="47" xr10:uidLastSave="{E5F28AC8-39B4-48EE-BF58-0B69869FF008}"/>
  <bookViews>
    <workbookView xWindow="-28920" yWindow="-1425" windowWidth="29040" windowHeight="15720" xr2:uid="{4F9B11A5-3B98-4C6C-BF92-EB585AF86B8D}"/>
  </bookViews>
  <sheets>
    <sheet name="Foxit" sheetId="1" r:id="rId1"/>
  </sheets>
  <externalReferences>
    <externalReference r:id="rId2"/>
  </externalReferences>
  <definedNames>
    <definedName name="_xlnm._FilterDatabase" localSheetId="0" hidden="1">Foxit!$A$1:$H$1</definedName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" l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F33" i="1"/>
  <c r="H33" i="1" s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F13" i="1"/>
  <c r="F12" i="1"/>
  <c r="H12" i="1" s="1"/>
  <c r="H11" i="1"/>
  <c r="F11" i="1"/>
  <c r="F10" i="1"/>
  <c r="H10" i="1" s="1"/>
  <c r="F9" i="1"/>
  <c r="H9" i="1" s="1"/>
  <c r="F8" i="1"/>
  <c r="H8" i="1" s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<sst xmlns="http://schemas.openxmlformats.org/spreadsheetml/2006/main" count="338" uniqueCount="139">
  <si>
    <t>Brand</t>
  </si>
  <si>
    <t>Product Family</t>
  </si>
  <si>
    <t>Part Number</t>
  </si>
  <si>
    <t>Description</t>
  </si>
  <si>
    <t>Qty.</t>
  </si>
  <si>
    <t>List Price</t>
  </si>
  <si>
    <t xml:space="preserve">DIR Discount </t>
  </si>
  <si>
    <t>DIR Price including DIR fee</t>
  </si>
  <si>
    <t>Foxit</t>
  </si>
  <si>
    <t>Perpetual Licenses</t>
  </si>
  <si>
    <t>PDFEDT14PLMP01</t>
  </si>
  <si>
    <t xml:space="preserve">Foxit PDF Editor </t>
  </si>
  <si>
    <t>1 - 9</t>
  </si>
  <si>
    <t>PDFEDT14PLMP02</t>
  </si>
  <si>
    <t>10 - 35</t>
  </si>
  <si>
    <t>PDFEDT14PLMP03</t>
  </si>
  <si>
    <t>36 - 99</t>
  </si>
  <si>
    <t>PDFEDT14PLMP04</t>
  </si>
  <si>
    <t>100 - 499</t>
  </si>
  <si>
    <t>PDFEDT14PLMP05</t>
  </si>
  <si>
    <t>500 - 999</t>
  </si>
  <si>
    <t>PDFEDT14PLMP06</t>
  </si>
  <si>
    <t>1000+</t>
  </si>
  <si>
    <t>Maintenance &amp; Support</t>
  </si>
  <si>
    <t>PDFEDT14UPMP01</t>
  </si>
  <si>
    <t>Foxit PDF Editor Annual Maintenance &amp; Support</t>
  </si>
  <si>
    <t>PDFEDT14UPMP02</t>
  </si>
  <si>
    <t>PDFEDT14UPMP03</t>
  </si>
  <si>
    <t>PDFEDT14UPMP04</t>
  </si>
  <si>
    <t>PDFEDT14UPMP05</t>
  </si>
  <si>
    <t>PDFEDT14UPMP06</t>
  </si>
  <si>
    <t>Management Tools</t>
  </si>
  <si>
    <t>PDFFPMSVRKYMP0</t>
  </si>
  <si>
    <t>FPM (Server) Key</t>
  </si>
  <si>
    <t>PDFADCHSUSRYR0</t>
  </si>
  <si>
    <t>Admin Console</t>
  </si>
  <si>
    <t xml:space="preserve">Subscription </t>
  </si>
  <si>
    <t>PDFEDTSLMPML01</t>
  </si>
  <si>
    <t>PDFEDTSLMPML02</t>
  </si>
  <si>
    <t>PDFEDTSLMPML03</t>
  </si>
  <si>
    <t>PDFEDTSLMPML04</t>
  </si>
  <si>
    <t>PDFEDTSLMPML05</t>
  </si>
  <si>
    <t>PDFEDTSLMPML06</t>
  </si>
  <si>
    <t>PDFEDPSLMPML01</t>
  </si>
  <si>
    <t>Foxit PDF Editor+</t>
  </si>
  <si>
    <t>PDFEDPSLMPML02</t>
  </si>
  <si>
    <t>PDFEDPSLMPML03</t>
  </si>
  <si>
    <t>PDFEDPSLMPML04</t>
  </si>
  <si>
    <t>PDFEDPSLMPML05</t>
  </si>
  <si>
    <t>PDFEDPSLMPML06</t>
  </si>
  <si>
    <t xml:space="preserve">Foxit PDF Editor+ </t>
  </si>
  <si>
    <t>PDFRDRPLMPML00</t>
  </si>
  <si>
    <t>Foxit PDF Reader</t>
  </si>
  <si>
    <t>1-1000+</t>
  </si>
  <si>
    <t>PDFEDTCLDSLB00</t>
  </si>
  <si>
    <t xml:space="preserve">Foxit PDF Editor Cloud </t>
  </si>
  <si>
    <t>PDFEDTMBLSBEN0</t>
  </si>
  <si>
    <t xml:space="preserve">Foxit PDF Editor Mobile </t>
  </si>
  <si>
    <t>ESGNESSLSBML01</t>
  </si>
  <si>
    <t xml:space="preserve">eSign Essentials </t>
  </si>
  <si>
    <t>ESGNBSSLSBML01</t>
  </si>
  <si>
    <t>eSign Business</t>
  </si>
  <si>
    <t>5-1000+</t>
  </si>
  <si>
    <t>ESGBSENVSLML01</t>
  </si>
  <si>
    <t>eSign Business Envelopes</t>
  </si>
  <si>
    <t>250-4,999</t>
  </si>
  <si>
    <t>ESGBSENVSLML02</t>
  </si>
  <si>
    <t>5,000-9,999</t>
  </si>
  <si>
    <t>ESGBSENVSLML03</t>
  </si>
  <si>
    <t>10,000-24,999</t>
  </si>
  <si>
    <t>ESGBSENVSLML04</t>
  </si>
  <si>
    <t>25,000-49,999</t>
  </si>
  <si>
    <t>ESGBSENVSLML05</t>
  </si>
  <si>
    <t>50,000+</t>
  </si>
  <si>
    <t>ESGNBSAPISLA01</t>
  </si>
  <si>
    <t>eSign Business API Add-On</t>
  </si>
  <si>
    <t>Subscription Add-on</t>
  </si>
  <si>
    <t>ESGAPIPASLML01</t>
  </si>
  <si>
    <t>eSign Business API Standalone Platform Access</t>
  </si>
  <si>
    <t xml:space="preserve"> </t>
  </si>
  <si>
    <t>ESGAPIPAEV5000</t>
  </si>
  <si>
    <t xml:space="preserve">eSign Business API Standalone Platform Access - up to 4,999 envelopes </t>
  </si>
  <si>
    <t>ESGAPIPAE10000</t>
  </si>
  <si>
    <t xml:space="preserve">eSign Business API Standalone Platform Access - up to 9,999 envelopes </t>
  </si>
  <si>
    <t>ESGAPIPAE25000</t>
  </si>
  <si>
    <t xml:space="preserve">eSign Business API Standalone Platform Access - up to 24,999 envelopes </t>
  </si>
  <si>
    <t>ESGAPIPAE50000</t>
  </si>
  <si>
    <t>eSign Business API Standalone Platform Access - up to 49,999 Envelopes</t>
  </si>
  <si>
    <t>ESGNCNTRSLMP00</t>
  </si>
  <si>
    <t>Foxit Connectors Add-on</t>
  </si>
  <si>
    <t>ESGNUSRNTF0100</t>
  </si>
  <si>
    <t>User notification (SMS/Text)</t>
  </si>
  <si>
    <t>ESGNUSRNTF0200</t>
  </si>
  <si>
    <t>ESGNUSRNTF0500</t>
  </si>
  <si>
    <t>ESGNUSRNTF1000</t>
  </si>
  <si>
    <t>ESGNUSRNTF5000</t>
  </si>
  <si>
    <t>ESGNUSNTF10000</t>
  </si>
  <si>
    <t>ESGNUSNT100000</t>
  </si>
  <si>
    <t>ESGN2FAUTHSL00</t>
  </si>
  <si>
    <t xml:space="preserve">Two-Factor Authentication (Mobile Text/Phone call/Authy) </t>
  </si>
  <si>
    <t>Add Ons</t>
  </si>
  <si>
    <t>FXTPAYSLMPV001</t>
  </si>
  <si>
    <t>Foxit Pay</t>
  </si>
  <si>
    <t>ESGNKBAUTHSL00</t>
  </si>
  <si>
    <t>Knowledge-Based Authentication (KBA)</t>
  </si>
  <si>
    <t>SFDCDCGSLSBEN0</t>
  </si>
  <si>
    <t>Foxit for Salesforce - Document Generation</t>
  </si>
  <si>
    <t>SFDGESGSLSBEN0</t>
  </si>
  <si>
    <t>Foxit for Salesforce - Document Generation &amp; eSignatures</t>
  </si>
  <si>
    <t>Add On</t>
  </si>
  <si>
    <t>SFDCESADDSBML0</t>
  </si>
  <si>
    <t xml:space="preserve">Foxit for Salesforce eSign Business Add-on </t>
  </si>
  <si>
    <t>FXTAIASSTSL001</t>
  </si>
  <si>
    <t>Foxit AI Assistant</t>
  </si>
  <si>
    <t>1+</t>
  </si>
  <si>
    <t>Plug-Ins</t>
  </si>
  <si>
    <t>PDFSRSUSEN0200</t>
  </si>
  <si>
    <t>Smart Redact Standard</t>
  </si>
  <si>
    <t>PDFSRPSBEN1000</t>
  </si>
  <si>
    <t>Smart Redact Pro</t>
  </si>
  <si>
    <t>PDFSRENSBE2400</t>
  </si>
  <si>
    <t>Smart Redact Enterprise</t>
  </si>
  <si>
    <t>FXTSRSPUCMCL01</t>
  </si>
  <si>
    <t>Foxit Smart Redact Server Public Cloud Mode - 1TB Capacity License</t>
  </si>
  <si>
    <t>1TB Capacity</t>
  </si>
  <si>
    <t>RMSUPSBVMPML01</t>
  </si>
  <si>
    <t>Foxit RMS UnProtect Plugin for Foxit Reader on Windows, MAC and Linux</t>
  </si>
  <si>
    <t>1 - 199</t>
  </si>
  <si>
    <t>RMSUPSBVMPML02</t>
  </si>
  <si>
    <t>200 - 2,499</t>
  </si>
  <si>
    <t>RMSUPSBVMPML03</t>
  </si>
  <si>
    <t>2,500 - 9,999</t>
  </si>
  <si>
    <t>RMSUPSBVMPML04</t>
  </si>
  <si>
    <t>10,000+</t>
  </si>
  <si>
    <t>RMSPUSBVMPML01</t>
  </si>
  <si>
    <t>RMS Protect and UnProtect Plugin for Foxit Reader on Windows, MAC, Linux</t>
  </si>
  <si>
    <t>RMSPUSBVMPML02</t>
  </si>
  <si>
    <t>RMSPUSBVMPML03</t>
  </si>
  <si>
    <t>RMSPUSBVMPML04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</si>
</sst>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4" fontId="2" fillId="0" borderId="0" xfId="1" applyFont="1" applyBorder="1" applyAlignment="1">
      <alignment horizontal="right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Protection="1">
      <protection hidden="1"/>
    </xf>
    <xf numFmtId="44" fontId="0" fillId="0" borderId="0" xfId="0" applyNumberForma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Smarsh/Smarsh_SKU_List_7.30.2025.xlsx" TargetMode="External"/><Relationship Id="rId2" Type="http://schemas.openxmlformats.org/officeDocument/2006/relationships/externalLinkPath" Target="https://shiandms.sharepoint.com/teams/DIRAddingVendors/Shared%20Documents/DIR%20Contracts/SHI%20DIR-%205241%20COTS/Brands/Smarsh/Smarsh_SKU_List_7.30.2025.xlsx" TargetMode="External"/><Relationship Id="rId1" Type="http://schemas.openxmlformats.org/officeDocument/2006/relationships/externalLinkPath" Target="/teams/DIRAddingVendors/Shared%20Documents/DIR%20Contracts/SHI%20DIR-%205241%20COTS/Brands/Smarsh/Smarsh_SKU_List_7.3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A94D-EF57-4157-BDD9-746000F33BCC}">
  <dimension ref="A1:H71"/>
  <sheetViews>
    <sheetView tabSelected="1" workbookViewId="0">
      <pane ySplit="1" topLeftCell="A2" activePane="bottomLeft" state="frozen"/>
      <selection pane="bottomLeft" activeCell="B8" sqref="B8"/>
    </sheetView>
  </sheetViews>
  <sheetFormatPr defaultRowHeight="14.5" x14ac:dyDescent="0.35"/>
  <cols>
    <col min="1" max="1" width="17.7265625" bestFit="1" customWidth="1"/>
    <col min="2" max="2" width="18.81640625" style="1" customWidth="1"/>
    <col min="3" max="3" width="22.54296875" customWidth="1"/>
    <col min="4" max="4" width="30.453125" style="2" customWidth="1"/>
    <col min="5" max="5" width="18.81640625" style="1" customWidth="1"/>
    <col min="6" max="6" width="19.7265625" style="3" customWidth="1"/>
    <col min="7" max="7" width="11.453125" style="4" bestFit="1" customWidth="1"/>
    <col min="8" max="8" width="24.7265625" style="6" customWidth="1"/>
  </cols>
  <sheetData>
    <row r="1" spans="1:8" x14ac:dyDescent="0.35">
      <c r="A1" t="s">
        <v>0</v>
      </c>
      <c r="B1" s="1" t="s">
        <v>1</v>
      </c>
      <c r="C1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6" t="s">
        <v>7</v>
      </c>
    </row>
    <row r="2" spans="1:8" x14ac:dyDescent="0.35">
      <c r="A2" t="s">
        <v>8</v>
      </c>
      <c r="B2" s="1" t="s">
        <v>9</v>
      </c>
      <c r="C2" t="s">
        <v>10</v>
      </c>
      <c r="D2" s="2" t="s">
        <v>11</v>
      </c>
      <c r="E2" s="1" t="s">
        <v>12</v>
      </c>
      <c r="F2" s="3">
        <v>209.99</v>
      </c>
      <c r="G2" s="5">
        <v>0.02</v>
      </c>
      <c r="H2" s="7">
        <f>(F2*0.98)+((F2*0.98)*0.0075)</f>
        <v>207.33362650000001</v>
      </c>
    </row>
    <row r="3" spans="1:8" x14ac:dyDescent="0.35">
      <c r="A3" t="s">
        <v>8</v>
      </c>
      <c r="B3" s="1" t="s">
        <v>9</v>
      </c>
      <c r="C3" t="s">
        <v>13</v>
      </c>
      <c r="D3" s="2" t="s">
        <v>11</v>
      </c>
      <c r="E3" s="1" t="s">
        <v>14</v>
      </c>
      <c r="F3" s="3">
        <v>199.49</v>
      </c>
      <c r="G3" s="5">
        <v>0.02</v>
      </c>
      <c r="H3" s="7">
        <f t="shared" ref="H3:H66" si="0">(F3*0.98)+((F3*0.98)*0.0075)</f>
        <v>196.96645150000001</v>
      </c>
    </row>
    <row r="4" spans="1:8" x14ac:dyDescent="0.35">
      <c r="A4" t="s">
        <v>8</v>
      </c>
      <c r="B4" s="1" t="s">
        <v>9</v>
      </c>
      <c r="C4" t="s">
        <v>15</v>
      </c>
      <c r="D4" s="2" t="s">
        <v>11</v>
      </c>
      <c r="E4" s="1" t="s">
        <v>16</v>
      </c>
      <c r="F4" s="3">
        <v>188.99</v>
      </c>
      <c r="G4" s="5">
        <v>0.02</v>
      </c>
      <c r="H4" s="7">
        <f t="shared" si="0"/>
        <v>186.5992765</v>
      </c>
    </row>
    <row r="5" spans="1:8" x14ac:dyDescent="0.35">
      <c r="A5" t="s">
        <v>8</v>
      </c>
      <c r="B5" s="1" t="s">
        <v>9</v>
      </c>
      <c r="C5" t="s">
        <v>17</v>
      </c>
      <c r="D5" s="2" t="s">
        <v>11</v>
      </c>
      <c r="E5" s="1" t="s">
        <v>18</v>
      </c>
      <c r="F5" s="3">
        <v>178.49</v>
      </c>
      <c r="G5" s="5">
        <v>0.02</v>
      </c>
      <c r="H5" s="7">
        <f t="shared" si="0"/>
        <v>176.2321015</v>
      </c>
    </row>
    <row r="6" spans="1:8" x14ac:dyDescent="0.35">
      <c r="A6" t="s">
        <v>8</v>
      </c>
      <c r="B6" s="1" t="s">
        <v>9</v>
      </c>
      <c r="C6" t="s">
        <v>19</v>
      </c>
      <c r="D6" s="2" t="s">
        <v>11</v>
      </c>
      <c r="E6" s="1" t="s">
        <v>20</v>
      </c>
      <c r="F6" s="3">
        <v>167.99</v>
      </c>
      <c r="G6" s="5">
        <v>0.02</v>
      </c>
      <c r="H6" s="7">
        <f t="shared" si="0"/>
        <v>165.8649265</v>
      </c>
    </row>
    <row r="7" spans="1:8" x14ac:dyDescent="0.35">
      <c r="A7" t="s">
        <v>8</v>
      </c>
      <c r="B7" s="1" t="s">
        <v>9</v>
      </c>
      <c r="C7" t="s">
        <v>21</v>
      </c>
      <c r="D7" s="2" t="s">
        <v>11</v>
      </c>
      <c r="E7" s="1" t="s">
        <v>22</v>
      </c>
      <c r="F7" s="3">
        <v>157.49</v>
      </c>
      <c r="G7" s="5">
        <v>0.02</v>
      </c>
      <c r="H7" s="7">
        <f t="shared" si="0"/>
        <v>155.49775150000002</v>
      </c>
    </row>
    <row r="8" spans="1:8" x14ac:dyDescent="0.35">
      <c r="A8" t="s">
        <v>8</v>
      </c>
      <c r="B8" s="1" t="s">
        <v>23</v>
      </c>
      <c r="C8" t="s">
        <v>24</v>
      </c>
      <c r="D8" s="2" t="s">
        <v>25</v>
      </c>
      <c r="E8" s="1" t="s">
        <v>12</v>
      </c>
      <c r="F8" s="3">
        <f>F2*0.2</f>
        <v>41.998000000000005</v>
      </c>
      <c r="G8" s="5">
        <v>0.02</v>
      </c>
      <c r="H8" s="7">
        <f t="shared" si="0"/>
        <v>41.466725300000007</v>
      </c>
    </row>
    <row r="9" spans="1:8" x14ac:dyDescent="0.35">
      <c r="A9" t="s">
        <v>8</v>
      </c>
      <c r="B9" s="1" t="s">
        <v>23</v>
      </c>
      <c r="C9" t="s">
        <v>26</v>
      </c>
      <c r="D9" s="2" t="s">
        <v>25</v>
      </c>
      <c r="E9" s="1" t="s">
        <v>14</v>
      </c>
      <c r="F9" s="3">
        <f>F3*0.2</f>
        <v>39.898000000000003</v>
      </c>
      <c r="G9" s="5">
        <v>0.02</v>
      </c>
      <c r="H9" s="7">
        <f t="shared" si="0"/>
        <v>39.393290299999997</v>
      </c>
    </row>
    <row r="10" spans="1:8" x14ac:dyDescent="0.35">
      <c r="A10" t="s">
        <v>8</v>
      </c>
      <c r="B10" s="1" t="s">
        <v>23</v>
      </c>
      <c r="C10" t="s">
        <v>27</v>
      </c>
      <c r="D10" s="2" t="s">
        <v>25</v>
      </c>
      <c r="E10" s="1" t="s">
        <v>16</v>
      </c>
      <c r="F10" s="3">
        <f>F4*0.2</f>
        <v>37.798000000000002</v>
      </c>
      <c r="G10" s="5">
        <v>0.02</v>
      </c>
      <c r="H10" s="7">
        <f t="shared" si="0"/>
        <v>37.3198553</v>
      </c>
    </row>
    <row r="11" spans="1:8" x14ac:dyDescent="0.35">
      <c r="A11" t="s">
        <v>8</v>
      </c>
      <c r="B11" s="1" t="s">
        <v>23</v>
      </c>
      <c r="C11" t="s">
        <v>28</v>
      </c>
      <c r="D11" s="2" t="s">
        <v>25</v>
      </c>
      <c r="E11" s="1" t="s">
        <v>18</v>
      </c>
      <c r="F11" s="3">
        <f>F5*0.2</f>
        <v>35.698</v>
      </c>
      <c r="G11" s="5">
        <v>0.02</v>
      </c>
      <c r="H11" s="7">
        <f t="shared" si="0"/>
        <v>35.246420299999997</v>
      </c>
    </row>
    <row r="12" spans="1:8" x14ac:dyDescent="0.35">
      <c r="A12" t="s">
        <v>8</v>
      </c>
      <c r="B12" s="1" t="s">
        <v>23</v>
      </c>
      <c r="C12" t="s">
        <v>29</v>
      </c>
      <c r="D12" s="2" t="s">
        <v>25</v>
      </c>
      <c r="E12" s="1" t="s">
        <v>20</v>
      </c>
      <c r="F12" s="3">
        <f>F6*0.2</f>
        <v>33.598000000000006</v>
      </c>
      <c r="G12" s="5">
        <v>0.02</v>
      </c>
      <c r="H12" s="7">
        <f t="shared" si="0"/>
        <v>33.172985300000008</v>
      </c>
    </row>
    <row r="13" spans="1:8" x14ac:dyDescent="0.35">
      <c r="A13" t="s">
        <v>8</v>
      </c>
      <c r="B13" s="1" t="s">
        <v>23</v>
      </c>
      <c r="C13" t="s">
        <v>30</v>
      </c>
      <c r="D13" s="2" t="s">
        <v>25</v>
      </c>
      <c r="E13" s="1" t="s">
        <v>22</v>
      </c>
      <c r="F13" s="3">
        <f>F7*0.2</f>
        <v>31.498000000000005</v>
      </c>
      <c r="G13" s="5">
        <v>0.02</v>
      </c>
      <c r="H13" s="7">
        <f t="shared" si="0"/>
        <v>31.099550300000004</v>
      </c>
    </row>
    <row r="14" spans="1:8" x14ac:dyDescent="0.35">
      <c r="A14" t="s">
        <v>8</v>
      </c>
      <c r="B14" s="1" t="s">
        <v>31</v>
      </c>
      <c r="C14" t="s">
        <v>32</v>
      </c>
      <c r="D14" s="2" t="s">
        <v>33</v>
      </c>
      <c r="E14" s="1">
        <v>1</v>
      </c>
      <c r="F14" s="3">
        <v>300</v>
      </c>
      <c r="G14" s="5">
        <v>0.02</v>
      </c>
      <c r="H14" s="7">
        <f t="shared" si="0"/>
        <v>296.20499999999998</v>
      </c>
    </row>
    <row r="15" spans="1:8" x14ac:dyDescent="0.35">
      <c r="A15" t="s">
        <v>8</v>
      </c>
      <c r="B15" s="1" t="s">
        <v>31</v>
      </c>
      <c r="C15" t="s">
        <v>34</v>
      </c>
      <c r="D15" s="2" t="s">
        <v>35</v>
      </c>
      <c r="E15" s="1">
        <v>1</v>
      </c>
      <c r="F15" s="3">
        <v>20</v>
      </c>
      <c r="G15" s="5">
        <v>0.02</v>
      </c>
      <c r="H15" s="7">
        <f t="shared" si="0"/>
        <v>19.747</v>
      </c>
    </row>
    <row r="16" spans="1:8" x14ac:dyDescent="0.35">
      <c r="A16" t="s">
        <v>8</v>
      </c>
      <c r="B16" s="1" t="s">
        <v>36</v>
      </c>
      <c r="C16" t="s">
        <v>37</v>
      </c>
      <c r="D16" s="2" t="s">
        <v>11</v>
      </c>
      <c r="E16" s="1" t="s">
        <v>12</v>
      </c>
      <c r="F16" s="3">
        <v>129.99</v>
      </c>
      <c r="G16" s="5">
        <v>0.02</v>
      </c>
      <c r="H16" s="7">
        <f t="shared" si="0"/>
        <v>128.34562650000001</v>
      </c>
    </row>
    <row r="17" spans="1:8" x14ac:dyDescent="0.35">
      <c r="A17" t="s">
        <v>8</v>
      </c>
      <c r="B17" s="1" t="s">
        <v>36</v>
      </c>
      <c r="C17" t="s">
        <v>38</v>
      </c>
      <c r="D17" s="2" t="s">
        <v>11</v>
      </c>
      <c r="E17" s="1" t="s">
        <v>14</v>
      </c>
      <c r="F17" s="3">
        <v>123.49</v>
      </c>
      <c r="G17" s="5">
        <v>0.02</v>
      </c>
      <c r="H17" s="7">
        <f t="shared" si="0"/>
        <v>121.92785149999999</v>
      </c>
    </row>
    <row r="18" spans="1:8" x14ac:dyDescent="0.35">
      <c r="A18" t="s">
        <v>8</v>
      </c>
      <c r="B18" s="1" t="s">
        <v>36</v>
      </c>
      <c r="C18" t="s">
        <v>39</v>
      </c>
      <c r="D18" s="2" t="s">
        <v>11</v>
      </c>
      <c r="E18" s="1" t="s">
        <v>16</v>
      </c>
      <c r="F18" s="3">
        <v>116.99</v>
      </c>
      <c r="G18" s="5">
        <v>0.02</v>
      </c>
      <c r="H18" s="7">
        <f t="shared" si="0"/>
        <v>115.5100765</v>
      </c>
    </row>
    <row r="19" spans="1:8" x14ac:dyDescent="0.35">
      <c r="A19" t="s">
        <v>8</v>
      </c>
      <c r="B19" s="1" t="s">
        <v>36</v>
      </c>
      <c r="C19" t="s">
        <v>40</v>
      </c>
      <c r="D19" s="2" t="s">
        <v>11</v>
      </c>
      <c r="E19" s="1" t="s">
        <v>18</v>
      </c>
      <c r="F19" s="3">
        <v>110.49</v>
      </c>
      <c r="G19" s="5">
        <v>0.02</v>
      </c>
      <c r="H19" s="7">
        <f t="shared" si="0"/>
        <v>109.09230149999999</v>
      </c>
    </row>
    <row r="20" spans="1:8" x14ac:dyDescent="0.35">
      <c r="A20" t="s">
        <v>8</v>
      </c>
      <c r="B20" s="1" t="s">
        <v>36</v>
      </c>
      <c r="C20" t="s">
        <v>41</v>
      </c>
      <c r="D20" s="2" t="s">
        <v>11</v>
      </c>
      <c r="E20" s="1" t="s">
        <v>20</v>
      </c>
      <c r="F20" s="3">
        <v>103.99</v>
      </c>
      <c r="G20" s="5">
        <v>0.02</v>
      </c>
      <c r="H20" s="7">
        <f t="shared" si="0"/>
        <v>102.67452649999998</v>
      </c>
    </row>
    <row r="21" spans="1:8" x14ac:dyDescent="0.35">
      <c r="A21" t="s">
        <v>8</v>
      </c>
      <c r="B21" s="1" t="s">
        <v>36</v>
      </c>
      <c r="C21" t="s">
        <v>42</v>
      </c>
      <c r="D21" s="2" t="s">
        <v>11</v>
      </c>
      <c r="E21" s="1" t="s">
        <v>22</v>
      </c>
      <c r="F21" s="3">
        <v>97.49</v>
      </c>
      <c r="G21" s="5">
        <v>0.02</v>
      </c>
      <c r="H21" s="7">
        <f t="shared" si="0"/>
        <v>96.256751499999993</v>
      </c>
    </row>
    <row r="22" spans="1:8" x14ac:dyDescent="0.35">
      <c r="A22" t="s">
        <v>8</v>
      </c>
      <c r="B22" s="1" t="s">
        <v>36</v>
      </c>
      <c r="C22" t="s">
        <v>43</v>
      </c>
      <c r="D22" s="2" t="s">
        <v>44</v>
      </c>
      <c r="E22" s="1" t="s">
        <v>12</v>
      </c>
      <c r="F22" s="3">
        <v>159.99</v>
      </c>
      <c r="G22" s="5">
        <v>0.02</v>
      </c>
      <c r="H22" s="7">
        <f t="shared" si="0"/>
        <v>157.9661265</v>
      </c>
    </row>
    <row r="23" spans="1:8" x14ac:dyDescent="0.35">
      <c r="A23" t="s">
        <v>8</v>
      </c>
      <c r="B23" s="1" t="s">
        <v>36</v>
      </c>
      <c r="C23" t="s">
        <v>45</v>
      </c>
      <c r="D23" s="2" t="s">
        <v>44</v>
      </c>
      <c r="E23" s="1" t="s">
        <v>14</v>
      </c>
      <c r="F23" s="3">
        <v>151.99</v>
      </c>
      <c r="G23" s="5">
        <v>0.02</v>
      </c>
      <c r="H23" s="7">
        <f t="shared" si="0"/>
        <v>150.06732650000001</v>
      </c>
    </row>
    <row r="24" spans="1:8" x14ac:dyDescent="0.35">
      <c r="A24" t="s">
        <v>8</v>
      </c>
      <c r="B24" s="1" t="s">
        <v>36</v>
      </c>
      <c r="C24" t="s">
        <v>46</v>
      </c>
      <c r="D24" s="2" t="s">
        <v>44</v>
      </c>
      <c r="E24" s="1" t="s">
        <v>16</v>
      </c>
      <c r="F24" s="3">
        <v>143.99</v>
      </c>
      <c r="G24" s="5">
        <v>0.02</v>
      </c>
      <c r="H24" s="7">
        <f t="shared" si="0"/>
        <v>142.16852650000001</v>
      </c>
    </row>
    <row r="25" spans="1:8" x14ac:dyDescent="0.35">
      <c r="A25" t="s">
        <v>8</v>
      </c>
      <c r="B25" s="1" t="s">
        <v>36</v>
      </c>
      <c r="C25" t="s">
        <v>47</v>
      </c>
      <c r="D25" s="2" t="s">
        <v>44</v>
      </c>
      <c r="E25" s="1" t="s">
        <v>18</v>
      </c>
      <c r="F25" s="3">
        <v>135.99</v>
      </c>
      <c r="G25" s="5">
        <v>0.02</v>
      </c>
      <c r="H25" s="7">
        <f t="shared" si="0"/>
        <v>134.26972650000002</v>
      </c>
    </row>
    <row r="26" spans="1:8" x14ac:dyDescent="0.35">
      <c r="A26" t="s">
        <v>8</v>
      </c>
      <c r="B26" s="1" t="s">
        <v>36</v>
      </c>
      <c r="C26" t="s">
        <v>48</v>
      </c>
      <c r="D26" s="2" t="s">
        <v>44</v>
      </c>
      <c r="E26" s="1" t="s">
        <v>20</v>
      </c>
      <c r="F26" s="3">
        <v>127.99</v>
      </c>
      <c r="G26" s="5">
        <v>0.02</v>
      </c>
      <c r="H26" s="7">
        <f t="shared" si="0"/>
        <v>126.3709265</v>
      </c>
    </row>
    <row r="27" spans="1:8" x14ac:dyDescent="0.35">
      <c r="A27" t="s">
        <v>8</v>
      </c>
      <c r="B27" s="1" t="s">
        <v>36</v>
      </c>
      <c r="C27" t="s">
        <v>49</v>
      </c>
      <c r="D27" s="2" t="s">
        <v>50</v>
      </c>
      <c r="E27" s="1" t="s">
        <v>22</v>
      </c>
      <c r="F27" s="3">
        <v>119.99</v>
      </c>
      <c r="G27" s="5">
        <v>0.02</v>
      </c>
      <c r="H27" s="7">
        <f t="shared" si="0"/>
        <v>118.4721265</v>
      </c>
    </row>
    <row r="28" spans="1:8" x14ac:dyDescent="0.35">
      <c r="A28" t="s">
        <v>8</v>
      </c>
      <c r="B28" s="1" t="s">
        <v>9</v>
      </c>
      <c r="C28" t="s">
        <v>51</v>
      </c>
      <c r="D28" s="2" t="s">
        <v>52</v>
      </c>
      <c r="E28" s="1" t="s">
        <v>53</v>
      </c>
      <c r="F28" s="3">
        <v>0</v>
      </c>
      <c r="G28" s="5">
        <v>0.02</v>
      </c>
      <c r="H28" s="7">
        <f t="shared" si="0"/>
        <v>0</v>
      </c>
    </row>
    <row r="29" spans="1:8" x14ac:dyDescent="0.35">
      <c r="A29" t="s">
        <v>8</v>
      </c>
      <c r="B29" s="1" t="s">
        <v>36</v>
      </c>
      <c r="C29" t="s">
        <v>54</v>
      </c>
      <c r="D29" s="2" t="s">
        <v>55</v>
      </c>
      <c r="E29" s="1" t="s">
        <v>53</v>
      </c>
      <c r="F29" s="3">
        <v>59.99</v>
      </c>
      <c r="G29" s="5">
        <v>0.02</v>
      </c>
      <c r="H29" s="7">
        <f t="shared" si="0"/>
        <v>59.231126500000002</v>
      </c>
    </row>
    <row r="30" spans="1:8" x14ac:dyDescent="0.35">
      <c r="A30" t="s">
        <v>8</v>
      </c>
      <c r="B30" s="1" t="s">
        <v>36</v>
      </c>
      <c r="C30" t="s">
        <v>56</v>
      </c>
      <c r="D30" s="2" t="s">
        <v>57</v>
      </c>
      <c r="E30" s="1" t="s">
        <v>53</v>
      </c>
      <c r="F30" s="3">
        <v>10.99</v>
      </c>
      <c r="G30" s="5">
        <v>0.02</v>
      </c>
      <c r="H30" s="7">
        <f t="shared" si="0"/>
        <v>10.850976500000002</v>
      </c>
    </row>
    <row r="31" spans="1:8" x14ac:dyDescent="0.35">
      <c r="A31" t="s">
        <v>8</v>
      </c>
      <c r="B31" s="1" t="s">
        <v>31</v>
      </c>
      <c r="C31" t="s">
        <v>34</v>
      </c>
      <c r="D31" s="2" t="s">
        <v>35</v>
      </c>
      <c r="E31" s="1">
        <v>1</v>
      </c>
      <c r="F31" s="3">
        <v>20</v>
      </c>
      <c r="G31" s="5">
        <v>0.02</v>
      </c>
      <c r="H31" s="7">
        <f t="shared" si="0"/>
        <v>19.747</v>
      </c>
    </row>
    <row r="32" spans="1:8" x14ac:dyDescent="0.35">
      <c r="A32" t="s">
        <v>8</v>
      </c>
      <c r="B32" s="1" t="s">
        <v>36</v>
      </c>
      <c r="C32" t="s">
        <v>58</v>
      </c>
      <c r="D32" s="2" t="s">
        <v>59</v>
      </c>
      <c r="E32" s="1" t="s">
        <v>53</v>
      </c>
      <c r="F32" s="3">
        <v>120</v>
      </c>
      <c r="G32" s="5">
        <v>0.02</v>
      </c>
      <c r="H32" s="7">
        <f t="shared" si="0"/>
        <v>118.482</v>
      </c>
    </row>
    <row r="33" spans="1:8" x14ac:dyDescent="0.35">
      <c r="A33" t="s">
        <v>8</v>
      </c>
      <c r="B33" s="1" t="s">
        <v>36</v>
      </c>
      <c r="C33" t="s">
        <v>60</v>
      </c>
      <c r="D33" s="2" t="s">
        <v>61</v>
      </c>
      <c r="E33" s="1" t="s">
        <v>62</v>
      </c>
      <c r="F33" s="3">
        <f>25*12</f>
        <v>300</v>
      </c>
      <c r="G33" s="5">
        <v>0.02</v>
      </c>
      <c r="H33" s="7">
        <f t="shared" si="0"/>
        <v>296.20499999999998</v>
      </c>
    </row>
    <row r="34" spans="1:8" x14ac:dyDescent="0.35">
      <c r="A34" t="s">
        <v>8</v>
      </c>
      <c r="B34" s="1" t="s">
        <v>36</v>
      </c>
      <c r="C34" t="s">
        <v>63</v>
      </c>
      <c r="D34" s="2" t="s">
        <v>64</v>
      </c>
      <c r="E34" s="1" t="s">
        <v>65</v>
      </c>
      <c r="F34" s="3">
        <v>2.5</v>
      </c>
      <c r="G34" s="5">
        <v>0.02</v>
      </c>
      <c r="H34" s="7">
        <f t="shared" si="0"/>
        <v>2.468375</v>
      </c>
    </row>
    <row r="35" spans="1:8" x14ac:dyDescent="0.35">
      <c r="A35" t="s">
        <v>8</v>
      </c>
      <c r="B35" s="1" t="s">
        <v>36</v>
      </c>
      <c r="C35" t="s">
        <v>66</v>
      </c>
      <c r="D35" s="2" t="s">
        <v>64</v>
      </c>
      <c r="E35" s="1" t="s">
        <v>67</v>
      </c>
      <c r="F35" s="3">
        <v>2</v>
      </c>
      <c r="G35" s="5">
        <v>0.02</v>
      </c>
      <c r="H35" s="7">
        <f t="shared" si="0"/>
        <v>1.9746999999999999</v>
      </c>
    </row>
    <row r="36" spans="1:8" x14ac:dyDescent="0.35">
      <c r="A36" t="s">
        <v>8</v>
      </c>
      <c r="B36" s="1" t="s">
        <v>36</v>
      </c>
      <c r="C36" t="s">
        <v>68</v>
      </c>
      <c r="D36" s="2" t="s">
        <v>64</v>
      </c>
      <c r="E36" s="1" t="s">
        <v>69</v>
      </c>
      <c r="F36" s="3">
        <v>1.8</v>
      </c>
      <c r="G36" s="5">
        <v>0.02</v>
      </c>
      <c r="H36" s="7">
        <f t="shared" si="0"/>
        <v>1.7772300000000001</v>
      </c>
    </row>
    <row r="37" spans="1:8" x14ac:dyDescent="0.35">
      <c r="A37" t="s">
        <v>8</v>
      </c>
      <c r="B37" s="1" t="s">
        <v>36</v>
      </c>
      <c r="C37" t="s">
        <v>70</v>
      </c>
      <c r="D37" s="2" t="s">
        <v>64</v>
      </c>
      <c r="E37" s="1" t="s">
        <v>71</v>
      </c>
      <c r="F37" s="3">
        <v>1.7</v>
      </c>
      <c r="G37" s="5">
        <v>0.02</v>
      </c>
      <c r="H37" s="7">
        <f t="shared" si="0"/>
        <v>1.6784949999999998</v>
      </c>
    </row>
    <row r="38" spans="1:8" x14ac:dyDescent="0.35">
      <c r="A38" t="s">
        <v>8</v>
      </c>
      <c r="B38" s="1" t="s">
        <v>36</v>
      </c>
      <c r="C38" t="s">
        <v>72</v>
      </c>
      <c r="D38" s="2" t="s">
        <v>64</v>
      </c>
      <c r="E38" s="1" t="s">
        <v>73</v>
      </c>
      <c r="F38" s="3">
        <v>1.5</v>
      </c>
      <c r="G38" s="5">
        <v>0.02</v>
      </c>
      <c r="H38" s="7">
        <f t="shared" si="0"/>
        <v>1.481025</v>
      </c>
    </row>
    <row r="39" spans="1:8" x14ac:dyDescent="0.35">
      <c r="A39" t="s">
        <v>8</v>
      </c>
      <c r="B39" s="1" t="s">
        <v>36</v>
      </c>
      <c r="C39" t="s">
        <v>74</v>
      </c>
      <c r="D39" s="2" t="s">
        <v>75</v>
      </c>
      <c r="E39" s="1" t="s">
        <v>53</v>
      </c>
      <c r="F39" s="3">
        <v>60</v>
      </c>
      <c r="G39" s="5">
        <v>0.02</v>
      </c>
      <c r="H39" s="7">
        <f t="shared" si="0"/>
        <v>59.241</v>
      </c>
    </row>
    <row r="40" spans="1:8" x14ac:dyDescent="0.35">
      <c r="A40" t="s">
        <v>8</v>
      </c>
      <c r="B40" s="1" t="s">
        <v>76</v>
      </c>
      <c r="C40" t="s">
        <v>77</v>
      </c>
      <c r="D40" s="2" t="s">
        <v>78</v>
      </c>
      <c r="E40" s="1" t="s">
        <v>79</v>
      </c>
      <c r="F40" s="3">
        <v>5000</v>
      </c>
      <c r="G40" s="5">
        <v>0.02</v>
      </c>
      <c r="H40" s="7">
        <f t="shared" si="0"/>
        <v>4936.75</v>
      </c>
    </row>
    <row r="41" spans="1:8" x14ac:dyDescent="0.35">
      <c r="A41" t="s">
        <v>8</v>
      </c>
      <c r="B41" s="1" t="s">
        <v>76</v>
      </c>
      <c r="C41" t="s">
        <v>80</v>
      </c>
      <c r="D41" s="2" t="s">
        <v>81</v>
      </c>
      <c r="E41" s="1">
        <v>4999</v>
      </c>
      <c r="F41" s="3">
        <v>15000</v>
      </c>
      <c r="G41" s="5">
        <v>0.02</v>
      </c>
      <c r="H41" s="7">
        <f t="shared" si="0"/>
        <v>14810.25</v>
      </c>
    </row>
    <row r="42" spans="1:8" x14ac:dyDescent="0.35">
      <c r="A42" t="s">
        <v>8</v>
      </c>
      <c r="B42" s="1" t="s">
        <v>76</v>
      </c>
      <c r="C42" t="s">
        <v>82</v>
      </c>
      <c r="D42" s="2" t="s">
        <v>83</v>
      </c>
      <c r="E42" s="1">
        <v>9999</v>
      </c>
      <c r="F42" s="3">
        <v>22500</v>
      </c>
      <c r="G42" s="5">
        <v>0.02</v>
      </c>
      <c r="H42" s="7">
        <f t="shared" si="0"/>
        <v>22215.375</v>
      </c>
    </row>
    <row r="43" spans="1:8" x14ac:dyDescent="0.35">
      <c r="A43" t="s">
        <v>8</v>
      </c>
      <c r="B43" s="1" t="s">
        <v>76</v>
      </c>
      <c r="C43" t="s">
        <v>84</v>
      </c>
      <c r="D43" s="2" t="s">
        <v>85</v>
      </c>
      <c r="E43" s="1">
        <v>24999</v>
      </c>
      <c r="F43" s="3">
        <v>50000</v>
      </c>
      <c r="G43" s="5">
        <v>0.02</v>
      </c>
      <c r="H43" s="7">
        <f t="shared" si="0"/>
        <v>49367.5</v>
      </c>
    </row>
    <row r="44" spans="1:8" x14ac:dyDescent="0.35">
      <c r="A44" t="s">
        <v>8</v>
      </c>
      <c r="B44" s="1" t="s">
        <v>76</v>
      </c>
      <c r="C44" t="s">
        <v>86</v>
      </c>
      <c r="D44" s="2" t="s">
        <v>87</v>
      </c>
      <c r="E44" s="1">
        <v>49999</v>
      </c>
      <c r="F44" s="3">
        <v>75000</v>
      </c>
      <c r="G44" s="5">
        <v>0.02</v>
      </c>
      <c r="H44" s="7">
        <f t="shared" si="0"/>
        <v>74051.25</v>
      </c>
    </row>
    <row r="45" spans="1:8" x14ac:dyDescent="0.35">
      <c r="A45" t="s">
        <v>8</v>
      </c>
      <c r="B45" s="1" t="s">
        <v>76</v>
      </c>
      <c r="C45" t="s">
        <v>88</v>
      </c>
      <c r="D45" s="2" t="s">
        <v>89</v>
      </c>
      <c r="E45" s="1">
        <v>1</v>
      </c>
      <c r="F45" s="3">
        <v>550</v>
      </c>
      <c r="G45" s="5">
        <v>0.02</v>
      </c>
      <c r="H45" s="7">
        <f t="shared" si="0"/>
        <v>543.04250000000002</v>
      </c>
    </row>
    <row r="46" spans="1:8" x14ac:dyDescent="0.35">
      <c r="A46" t="s">
        <v>8</v>
      </c>
      <c r="B46" s="1" t="s">
        <v>76</v>
      </c>
      <c r="C46" t="s">
        <v>90</v>
      </c>
      <c r="D46" s="2" t="s">
        <v>91</v>
      </c>
      <c r="E46" s="1">
        <v>100</v>
      </c>
      <c r="F46" s="3">
        <v>15</v>
      </c>
      <c r="G46" s="5">
        <v>0.02</v>
      </c>
      <c r="H46" s="7">
        <f t="shared" si="0"/>
        <v>14.81025</v>
      </c>
    </row>
    <row r="47" spans="1:8" x14ac:dyDescent="0.35">
      <c r="A47" t="s">
        <v>8</v>
      </c>
      <c r="B47" s="1" t="s">
        <v>76</v>
      </c>
      <c r="C47" t="s">
        <v>92</v>
      </c>
      <c r="D47" s="2" t="s">
        <v>91</v>
      </c>
      <c r="E47" s="1">
        <v>200</v>
      </c>
      <c r="F47" s="3">
        <v>25</v>
      </c>
      <c r="G47" s="5">
        <v>0.02</v>
      </c>
      <c r="H47" s="7">
        <f t="shared" si="0"/>
        <v>24.68375</v>
      </c>
    </row>
    <row r="48" spans="1:8" x14ac:dyDescent="0.35">
      <c r="A48" t="s">
        <v>8</v>
      </c>
      <c r="B48" s="1" t="s">
        <v>76</v>
      </c>
      <c r="C48" t="s">
        <v>93</v>
      </c>
      <c r="D48" s="2" t="s">
        <v>91</v>
      </c>
      <c r="E48" s="1">
        <v>500</v>
      </c>
      <c r="F48" s="3">
        <v>55</v>
      </c>
      <c r="G48" s="5">
        <v>0.02</v>
      </c>
      <c r="H48" s="7">
        <f t="shared" si="0"/>
        <v>54.304249999999996</v>
      </c>
    </row>
    <row r="49" spans="1:8" x14ac:dyDescent="0.35">
      <c r="A49" t="s">
        <v>8</v>
      </c>
      <c r="B49" s="1" t="s">
        <v>76</v>
      </c>
      <c r="C49" t="s">
        <v>94</v>
      </c>
      <c r="D49" s="2" t="s">
        <v>91</v>
      </c>
      <c r="E49" s="1">
        <v>1000</v>
      </c>
      <c r="F49" s="3">
        <v>100</v>
      </c>
      <c r="G49" s="5">
        <v>0.02</v>
      </c>
      <c r="H49" s="7">
        <f t="shared" si="0"/>
        <v>98.734999999999999</v>
      </c>
    </row>
    <row r="50" spans="1:8" x14ac:dyDescent="0.35">
      <c r="A50" t="s">
        <v>8</v>
      </c>
      <c r="B50" s="1" t="s">
        <v>76</v>
      </c>
      <c r="C50" t="s">
        <v>95</v>
      </c>
      <c r="D50" s="2" t="s">
        <v>91</v>
      </c>
      <c r="E50" s="1">
        <v>5000</v>
      </c>
      <c r="F50" s="3">
        <v>400</v>
      </c>
      <c r="G50" s="5">
        <v>0.02</v>
      </c>
      <c r="H50" s="7">
        <f t="shared" si="0"/>
        <v>394.94</v>
      </c>
    </row>
    <row r="51" spans="1:8" x14ac:dyDescent="0.35">
      <c r="A51" t="s">
        <v>8</v>
      </c>
      <c r="B51" s="1" t="s">
        <v>76</v>
      </c>
      <c r="C51" t="s">
        <v>96</v>
      </c>
      <c r="D51" s="2" t="s">
        <v>91</v>
      </c>
      <c r="E51" s="1">
        <v>10000</v>
      </c>
      <c r="F51" s="3">
        <v>750</v>
      </c>
      <c r="G51" s="5">
        <v>0.02</v>
      </c>
      <c r="H51" s="7">
        <f t="shared" si="0"/>
        <v>740.51250000000005</v>
      </c>
    </row>
    <row r="52" spans="1:8" x14ac:dyDescent="0.35">
      <c r="A52" t="s">
        <v>8</v>
      </c>
      <c r="B52" s="1" t="s">
        <v>76</v>
      </c>
      <c r="C52" t="s">
        <v>97</v>
      </c>
      <c r="D52" s="2" t="s">
        <v>91</v>
      </c>
      <c r="E52" s="1">
        <v>100000</v>
      </c>
      <c r="F52" s="3">
        <v>5000</v>
      </c>
      <c r="G52" s="5">
        <v>0.02</v>
      </c>
      <c r="H52" s="7">
        <f t="shared" si="0"/>
        <v>4936.75</v>
      </c>
    </row>
    <row r="53" spans="1:8" x14ac:dyDescent="0.35">
      <c r="A53" t="s">
        <v>8</v>
      </c>
      <c r="B53" s="1" t="s">
        <v>76</v>
      </c>
      <c r="C53" t="s">
        <v>98</v>
      </c>
      <c r="D53" s="2" t="s">
        <v>99</v>
      </c>
      <c r="E53" s="1">
        <v>100</v>
      </c>
      <c r="F53" s="3">
        <v>20</v>
      </c>
      <c r="G53" s="5">
        <v>0.02</v>
      </c>
      <c r="H53" s="7">
        <f t="shared" si="0"/>
        <v>19.747</v>
      </c>
    </row>
    <row r="54" spans="1:8" x14ac:dyDescent="0.35">
      <c r="A54" t="s">
        <v>8</v>
      </c>
      <c r="B54" s="1" t="s">
        <v>100</v>
      </c>
      <c r="C54" t="s">
        <v>101</v>
      </c>
      <c r="D54" s="2" t="s">
        <v>102</v>
      </c>
      <c r="E54" s="1" t="s">
        <v>79</v>
      </c>
      <c r="F54" s="3">
        <v>0</v>
      </c>
      <c r="G54" s="5">
        <v>0.02</v>
      </c>
      <c r="H54" s="7">
        <f t="shared" si="0"/>
        <v>0</v>
      </c>
    </row>
    <row r="55" spans="1:8" x14ac:dyDescent="0.35">
      <c r="A55" t="s">
        <v>8</v>
      </c>
      <c r="B55" s="1" t="s">
        <v>76</v>
      </c>
      <c r="C55" t="s">
        <v>103</v>
      </c>
      <c r="D55" s="2" t="s">
        <v>104</v>
      </c>
      <c r="E55" s="1">
        <v>100</v>
      </c>
      <c r="F55" s="3">
        <v>100</v>
      </c>
      <c r="G55" s="5">
        <v>0.02</v>
      </c>
      <c r="H55" s="7">
        <f t="shared" si="0"/>
        <v>98.734999999999999</v>
      </c>
    </row>
    <row r="56" spans="1:8" x14ac:dyDescent="0.35">
      <c r="A56" t="s">
        <v>8</v>
      </c>
      <c r="B56" s="1" t="s">
        <v>36</v>
      </c>
      <c r="C56" t="s">
        <v>105</v>
      </c>
      <c r="D56" s="2" t="s">
        <v>106</v>
      </c>
      <c r="E56" s="1" t="s">
        <v>53</v>
      </c>
      <c r="F56" s="3">
        <v>240</v>
      </c>
      <c r="G56" s="5">
        <v>0.02</v>
      </c>
      <c r="H56" s="7">
        <f t="shared" si="0"/>
        <v>236.964</v>
      </c>
    </row>
    <row r="57" spans="1:8" x14ac:dyDescent="0.35">
      <c r="A57" t="s">
        <v>8</v>
      </c>
      <c r="B57" s="1" t="s">
        <v>36</v>
      </c>
      <c r="C57" t="s">
        <v>107</v>
      </c>
      <c r="D57" s="2" t="s">
        <v>108</v>
      </c>
      <c r="E57" s="1" t="s">
        <v>53</v>
      </c>
      <c r="F57" s="3">
        <v>480</v>
      </c>
      <c r="G57" s="5">
        <v>0.02</v>
      </c>
      <c r="H57" s="7">
        <f t="shared" si="0"/>
        <v>473.928</v>
      </c>
    </row>
    <row r="58" spans="1:8" x14ac:dyDescent="0.35">
      <c r="A58" t="s">
        <v>8</v>
      </c>
      <c r="B58" s="1" t="s">
        <v>109</v>
      </c>
      <c r="C58" t="s">
        <v>110</v>
      </c>
      <c r="D58" s="2" t="s">
        <v>111</v>
      </c>
      <c r="E58" s="1" t="s">
        <v>53</v>
      </c>
      <c r="F58" s="3">
        <v>180</v>
      </c>
      <c r="G58" s="5">
        <v>0.02</v>
      </c>
      <c r="H58" s="7">
        <f t="shared" si="0"/>
        <v>177.72300000000001</v>
      </c>
    </row>
    <row r="59" spans="1:8" x14ac:dyDescent="0.35">
      <c r="A59" t="s">
        <v>8</v>
      </c>
      <c r="B59" s="1" t="s">
        <v>109</v>
      </c>
      <c r="C59" t="s">
        <v>112</v>
      </c>
      <c r="D59" s="2" t="s">
        <v>113</v>
      </c>
      <c r="E59" s="1" t="s">
        <v>114</v>
      </c>
      <c r="F59" s="3">
        <v>49.99</v>
      </c>
      <c r="G59" s="5">
        <v>0.02</v>
      </c>
      <c r="H59" s="7">
        <f t="shared" si="0"/>
        <v>49.357626500000002</v>
      </c>
    </row>
    <row r="60" spans="1:8" x14ac:dyDescent="0.35">
      <c r="A60" t="s">
        <v>8</v>
      </c>
      <c r="B60" s="1" t="s">
        <v>115</v>
      </c>
      <c r="C60" t="s">
        <v>116</v>
      </c>
      <c r="D60" s="2" t="s">
        <v>117</v>
      </c>
      <c r="E60" s="1">
        <v>200</v>
      </c>
      <c r="F60" s="3">
        <v>110</v>
      </c>
      <c r="G60" s="5">
        <v>0.02</v>
      </c>
      <c r="H60" s="7">
        <f t="shared" si="0"/>
        <v>108.60849999999999</v>
      </c>
    </row>
    <row r="61" spans="1:8" x14ac:dyDescent="0.35">
      <c r="A61" t="s">
        <v>8</v>
      </c>
      <c r="B61" s="1" t="s">
        <v>115</v>
      </c>
      <c r="C61" t="s">
        <v>118</v>
      </c>
      <c r="D61" s="2" t="s">
        <v>119</v>
      </c>
      <c r="E61" s="1">
        <v>1000</v>
      </c>
      <c r="F61" s="3">
        <v>280</v>
      </c>
      <c r="G61" s="5">
        <v>0.02</v>
      </c>
      <c r="H61" s="7">
        <f t="shared" si="0"/>
        <v>276.45799999999997</v>
      </c>
    </row>
    <row r="62" spans="1:8" x14ac:dyDescent="0.35">
      <c r="A62" t="s">
        <v>8</v>
      </c>
      <c r="B62" s="1" t="s">
        <v>115</v>
      </c>
      <c r="C62" t="s">
        <v>120</v>
      </c>
      <c r="D62" s="2" t="s">
        <v>121</v>
      </c>
      <c r="E62" s="1">
        <v>2400</v>
      </c>
      <c r="F62" s="3">
        <v>560</v>
      </c>
      <c r="G62" s="5">
        <v>0.02</v>
      </c>
      <c r="H62" s="7">
        <f t="shared" si="0"/>
        <v>552.91599999999994</v>
      </c>
    </row>
    <row r="63" spans="1:8" x14ac:dyDescent="0.35">
      <c r="A63" t="s">
        <v>8</v>
      </c>
      <c r="B63" s="1" t="s">
        <v>115</v>
      </c>
      <c r="C63" t="s">
        <v>122</v>
      </c>
      <c r="D63" s="2" t="s">
        <v>123</v>
      </c>
      <c r="E63" s="1" t="s">
        <v>124</v>
      </c>
      <c r="F63" s="3">
        <v>10000</v>
      </c>
      <c r="G63" s="5">
        <v>0.02</v>
      </c>
      <c r="H63" s="7">
        <f t="shared" si="0"/>
        <v>9873.5</v>
      </c>
    </row>
    <row r="64" spans="1:8" x14ac:dyDescent="0.35">
      <c r="A64" t="s">
        <v>8</v>
      </c>
      <c r="B64" s="1" t="s">
        <v>115</v>
      </c>
      <c r="C64" t="s">
        <v>125</v>
      </c>
      <c r="D64" s="2" t="s">
        <v>126</v>
      </c>
      <c r="E64" s="1" t="s">
        <v>127</v>
      </c>
      <c r="F64" s="3">
        <v>5.95</v>
      </c>
      <c r="G64" s="5">
        <v>0.02</v>
      </c>
      <c r="H64" s="7">
        <f t="shared" si="0"/>
        <v>5.8747325000000004</v>
      </c>
    </row>
    <row r="65" spans="1:8" x14ac:dyDescent="0.35">
      <c r="A65" t="s">
        <v>8</v>
      </c>
      <c r="B65" s="1" t="s">
        <v>115</v>
      </c>
      <c r="C65" t="s">
        <v>128</v>
      </c>
      <c r="D65" s="2" t="s">
        <v>126</v>
      </c>
      <c r="E65" s="1" t="s">
        <v>129</v>
      </c>
      <c r="F65" s="3">
        <v>5.65</v>
      </c>
      <c r="G65" s="5">
        <v>0.02</v>
      </c>
      <c r="H65" s="7">
        <f t="shared" si="0"/>
        <v>5.5785274999999999</v>
      </c>
    </row>
    <row r="66" spans="1:8" x14ac:dyDescent="0.35">
      <c r="A66" t="s">
        <v>8</v>
      </c>
      <c r="B66" s="1" t="s">
        <v>115</v>
      </c>
      <c r="C66" t="s">
        <v>130</v>
      </c>
      <c r="D66" s="2" t="s">
        <v>126</v>
      </c>
      <c r="E66" s="1" t="s">
        <v>131</v>
      </c>
      <c r="F66" s="3">
        <v>5.36</v>
      </c>
      <c r="G66" s="5">
        <v>0.02</v>
      </c>
      <c r="H66" s="7">
        <f t="shared" si="0"/>
        <v>5.2921960000000006</v>
      </c>
    </row>
    <row r="67" spans="1:8" x14ac:dyDescent="0.35">
      <c r="A67" t="s">
        <v>8</v>
      </c>
      <c r="B67" s="1" t="s">
        <v>115</v>
      </c>
      <c r="C67" t="s">
        <v>132</v>
      </c>
      <c r="D67" s="2" t="s">
        <v>126</v>
      </c>
      <c r="E67" s="1" t="s">
        <v>133</v>
      </c>
      <c r="F67" s="3">
        <v>5.0599999999999996</v>
      </c>
      <c r="G67" s="5">
        <v>0.02</v>
      </c>
      <c r="H67" s="7">
        <f t="shared" ref="H67:H71" si="1">(F67*0.98)+((F67*0.98)*0.0075)</f>
        <v>4.9959909999999992</v>
      </c>
    </row>
    <row r="68" spans="1:8" x14ac:dyDescent="0.35">
      <c r="A68" t="s">
        <v>8</v>
      </c>
      <c r="B68" s="1" t="s">
        <v>115</v>
      </c>
      <c r="C68" t="s">
        <v>134</v>
      </c>
      <c r="D68" s="2" t="s">
        <v>135</v>
      </c>
      <c r="E68" s="1" t="s">
        <v>127</v>
      </c>
      <c r="F68" s="3">
        <v>8.9499999999999993</v>
      </c>
      <c r="G68" s="5">
        <v>0.02</v>
      </c>
      <c r="H68" s="7">
        <f t="shared" si="1"/>
        <v>8.8367824999999982</v>
      </c>
    </row>
    <row r="69" spans="1:8" x14ac:dyDescent="0.35">
      <c r="A69" t="s">
        <v>8</v>
      </c>
      <c r="B69" s="1" t="s">
        <v>115</v>
      </c>
      <c r="C69" t="s">
        <v>136</v>
      </c>
      <c r="D69" s="2" t="s">
        <v>135</v>
      </c>
      <c r="E69" s="1" t="s">
        <v>129</v>
      </c>
      <c r="F69" s="3">
        <v>8.5</v>
      </c>
      <c r="G69" s="5">
        <v>0.02</v>
      </c>
      <c r="H69" s="7">
        <f t="shared" si="1"/>
        <v>8.3924749999999992</v>
      </c>
    </row>
    <row r="70" spans="1:8" x14ac:dyDescent="0.35">
      <c r="A70" t="s">
        <v>8</v>
      </c>
      <c r="B70" s="1" t="s">
        <v>115</v>
      </c>
      <c r="C70" t="s">
        <v>137</v>
      </c>
      <c r="D70" s="2" t="s">
        <v>135</v>
      </c>
      <c r="E70" s="1" t="s">
        <v>131</v>
      </c>
      <c r="F70" s="3">
        <v>8.06</v>
      </c>
      <c r="G70" s="5">
        <v>0.02</v>
      </c>
      <c r="H70" s="7">
        <f t="shared" si="1"/>
        <v>7.9580410000000006</v>
      </c>
    </row>
    <row r="71" spans="1:8" x14ac:dyDescent="0.35">
      <c r="A71" t="s">
        <v>8</v>
      </c>
      <c r="B71" s="1" t="s">
        <v>115</v>
      </c>
      <c r="C71" t="s">
        <v>138</v>
      </c>
      <c r="D71" s="2" t="s">
        <v>135</v>
      </c>
      <c r="E71" s="1" t="s">
        <v>133</v>
      </c>
      <c r="F71" s="3">
        <v>7.61</v>
      </c>
      <c r="G71" s="5">
        <v>0.02</v>
      </c>
      <c r="H71" s="7">
        <f t="shared" si="1"/>
        <v>7.5137334999999998</v>
      </c>
    </row>
  </sheetData>
  <sheetProtection sheet="1" objects="1" scenarios="1" autoFilter="0" pivotTables="0"/>
  <autoFilter ref="A1:H1" xr:uid="{07BF138D-D5E9-48A8-93EF-0ADAC98C3A9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A592EE-FDFE-41C2-A35D-389F816573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404C50-EDBD-4C62-81DF-8EB948B54A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7933C-C8FF-4F05-B042-11434E2E1FC2}">
  <ds:schemaRefs>
    <ds:schemaRef ds:uri="fd5196e5-f307-45f3-a028-d9df692905ef"/>
    <ds:schemaRef ds:uri="http://purl.org/dc/terms/"/>
    <ds:schemaRef ds:uri="http://www.w3.org/XML/1998/namespace"/>
    <ds:schemaRef ds:uri="776ea168-2c75-4ba4-aa24-0b1b2e9141e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Foxit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2026-04-30T15:04:49Z</dcterms:created>
  <dcterms:modified xsi:type="dcterms:W3CDTF">2026-04-30T15:05:27Z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