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0" documentId="8_{F71A1791-0769-42A8-9767-8F646EF746B3}" xr6:coauthVersionLast="47" xr6:coauthVersionMax="47" xr10:uidLastSave="{00000000-0000-0000-0000-000000000000}"/>
  <bookViews>
    <workbookView xWindow="-110" yWindow="-110" windowWidth="19420" windowHeight="11500" xr2:uid="{2C5E5B3D-41E9-4865-B1BC-DDF8D4878919}"/>
  </bookViews>
  <sheets>
    <sheet name="Canonical" sheetId="1" r:id="rId1"/>
  </sheets>
  <externalReferences>
    <externalReference r:id="rId2"/>
  </externalReferences>
  <definedNames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<sst xmlns="http://schemas.openxmlformats.org/spreadsheetml/2006/main" count="60" uniqueCount="43">
  <si>
    <t>Brand</t>
  </si>
  <si>
    <t>Product Description</t>
  </si>
  <si>
    <t>SKU</t>
  </si>
  <si>
    <t>Price</t>
  </si>
  <si>
    <t>DIR Discount</t>
  </si>
  <si>
    <t>DIR Price including DIR fee</t>
  </si>
  <si>
    <t>Canonica</t>
  </si>
  <si>
    <t>Ubuntu Pro Desktop</t>
  </si>
  <si>
    <t>CQC1X1902</t>
  </si>
  <si>
    <t>Ubuntu Pro Desktop + Support (Weekday)</t>
  </si>
  <si>
    <t>CQC221902</t>
  </si>
  <si>
    <t>Ubuntu Pro Desktop + Support (24/7)</t>
  </si>
  <si>
    <t>CQC271902</t>
  </si>
  <si>
    <t>Ubuntu Pro Physical</t>
  </si>
  <si>
    <t>CXUF52007</t>
  </si>
  <si>
    <t>Ubuntu Pro Physical + Infra Support (24/7)</t>
  </si>
  <si>
    <t>CNL612209</t>
  </si>
  <si>
    <t>Ubuntu Pro Physical + Infra Support (weekday)</t>
  </si>
  <si>
    <t>CNL5W2209</t>
  </si>
  <si>
    <t>Ubuntu Pro Physical + Full Support (24/7)</t>
  </si>
  <si>
    <t>CXUON2007</t>
  </si>
  <si>
    <t xml:space="preserve">Ubuntu Pro Physical + Full Support (weekday) </t>
  </si>
  <si>
    <t>CXUOO2007</t>
  </si>
  <si>
    <t>Ubuntu Pro Virtual</t>
  </si>
  <si>
    <t>CXUFA2007</t>
  </si>
  <si>
    <t>Ubuntu Pro Virtual + Infra Support (24/7)</t>
  </si>
  <si>
    <t>CNL5W2298</t>
  </si>
  <si>
    <t>Ubuntu Pro Virtual + Infra Support (weekday)</t>
  </si>
  <si>
    <t>CNL5W2090</t>
  </si>
  <si>
    <t xml:space="preserve">Ubuntu Pro Virtual + Full Support (24/7) </t>
  </si>
  <si>
    <t>CXUF02007</t>
  </si>
  <si>
    <t>Ubuntu Pro Virtual + Support (weekday) - Virtual</t>
  </si>
  <si>
    <t>CXUF12007</t>
  </si>
  <si>
    <t>Ubuntu Pro Legacy -Add On</t>
  </si>
  <si>
    <t>CHNZY2210</t>
  </si>
  <si>
    <t>MAAS - Standalone - Standard</t>
  </si>
  <si>
    <t>CQCLX1904</t>
  </si>
  <si>
    <t>MAAS - Standalone - Advanced</t>
  </si>
  <si>
    <t>CQCM21905</t>
  </si>
  <si>
    <t>UA - Storage - Standard (Additional TB)</t>
  </si>
  <si>
    <t>CQCMH1905</t>
  </si>
  <si>
    <t>UA - Storage - Advanced (Additional TB)</t>
  </si>
  <si>
    <t>CQCMC1905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</si>
</sst>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44" fontId="1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2" xfId="0" applyFont="1" applyBorder="1"/>
    <xf numFmtId="2" fontId="3" fillId="0" borderId="3" xfId="0" applyNumberFormat="1" applyFont="1" applyBorder="1"/>
    <xf numFmtId="44" fontId="3" fillId="0" borderId="3" xfId="1" applyFont="1" applyBorder="1" applyAlignment="1">
      <alignment horizontal="right"/>
    </xf>
    <xf numFmtId="9" fontId="0" fillId="0" borderId="0" xfId="0" applyNumberFormat="1" applyAlignment="1">
      <alignment horizontal="center"/>
    </xf>
    <xf numFmtId="0" fontId="3" fillId="0" borderId="0" xfId="0" applyFont="1"/>
    <xf numFmtId="44" fontId="0" fillId="0" borderId="0" xfId="1" applyFont="1"/>
    <xf numFmtId="44" fontId="0" fillId="0" borderId="0" xfId="0" applyNumberFormat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5241-Running%20MSRP%20Price%20Sheet%20template.xlsx" TargetMode="External"/><Relationship Id="rId2" Type="http://schemas.openxmlformats.org/officeDocument/2006/relationships/externalLinkPath" Target="https://shiandms.sharepoint.com/teams/DIRAddingVendors/Shared%20Documents/DIR%20Contracts/SHI%20DIR-%205241%20COTS/5241-Running%20MSRP%20Price%20Sheet%20template.xlsx" TargetMode="External"/><Relationship Id="rId1" Type="http://schemas.openxmlformats.org/officeDocument/2006/relationships/externalLinkPath" Target="/teams/DIRAddingVendors/Shared%20Documents/DIR%20Contracts/SHI%20DIR-%205241%20COTS/5241-Running%20MSRP%20Price%20Sheet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l Brands"/>
      <sheetName val="IVA"/>
      <sheetName val="Beyond Trust"/>
      <sheetName val="Canonical"/>
      <sheetName val="Wordly"/>
      <sheetName val="Silent Beacon"/>
      <sheetName val="Atlaissian"/>
      <sheetName val="IDMe"/>
      <sheetName val="Alert Media"/>
      <sheetName val="Omnissa"/>
      <sheetName val="PMG"/>
      <sheetName val="BEM Systems"/>
      <sheetName val="Omnia Intranet"/>
      <sheetName val="Pilog"/>
      <sheetName val="Nerdio"/>
      <sheetName val="Foxit"/>
      <sheetName val="BullWall"/>
      <sheetName val="Black Kite"/>
      <sheetName val="Smarsh"/>
      <sheetName val="Sparkfire"/>
      <sheetName val="Arctic Wolf"/>
      <sheetName val="Armis"/>
      <sheetName val="Singlewire"/>
      <sheetName val="KeyFactor"/>
      <sheetName val="Illumio"/>
      <sheetName val="Grammarly"/>
      <sheetName val="Monday.com"/>
      <sheetName val="Indeed"/>
      <sheetName val="LCPTracker"/>
      <sheetName val="NearMap"/>
      <sheetName val="Rekor"/>
      <sheetName val="Sectigo"/>
      <sheetName val="WhereSca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D66D-3923-4810-939D-20C21C7CBE81}">
  <dimension ref="A1:F19"/>
  <sheetViews>
    <sheetView tabSelected="1" workbookViewId="0">
      <selection activeCell="F2" sqref="F2:F19"/>
    </sheetView>
  </sheetViews>
  <sheetFormatPr defaultRowHeight="12.5" x14ac:dyDescent="0.25"/>
  <cols>
    <col min="2" max="2" width="40.6328125" customWidth="1"/>
    <col min="3" max="3" width="13.54296875" customWidth="1"/>
    <col min="4" max="4" width="11.81640625" style="11" customWidth="1"/>
    <col min="5" max="5" width="13.81640625" style="4" customWidth="1"/>
    <col min="6" max="6" width="18.26953125" customWidth="1"/>
  </cols>
  <sheetData>
    <row r="1" spans="1:6" s="4" customFormat="1" ht="14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</row>
    <row r="2" spans="1:6" ht="14.5" x14ac:dyDescent="0.35">
      <c r="A2" s="5" t="s">
        <v>6</v>
      </c>
      <c r="B2" s="6" t="s">
        <v>7</v>
      </c>
      <c r="C2" s="7" t="s">
        <v>8</v>
      </c>
      <c r="D2" s="8">
        <v>25</v>
      </c>
      <c r="E2" s="9">
        <v>0.01</v>
      </c>
      <c r="F2" s="12">
        <f>(D2*0.99)+((D2*0.99)*0.0075)</f>
        <v>24.935625000000002</v>
      </c>
    </row>
    <row r="3" spans="1:6" ht="14.5" x14ac:dyDescent="0.35">
      <c r="A3" s="5" t="s">
        <v>6</v>
      </c>
      <c r="B3" s="6" t="s">
        <v>9</v>
      </c>
      <c r="C3" s="7" t="s">
        <v>10</v>
      </c>
      <c r="D3" s="8">
        <v>150</v>
      </c>
      <c r="E3" s="9">
        <v>0.01</v>
      </c>
      <c r="F3" s="12">
        <f t="shared" ref="F3:F19" si="0">(D3*0.99)+((D3*0.99)*0.0075)</f>
        <v>149.61375000000001</v>
      </c>
    </row>
    <row r="4" spans="1:6" ht="14.5" x14ac:dyDescent="0.35">
      <c r="A4" s="5" t="s">
        <v>6</v>
      </c>
      <c r="B4" s="6" t="s">
        <v>11</v>
      </c>
      <c r="C4" s="7" t="s">
        <v>12</v>
      </c>
      <c r="D4" s="8">
        <v>300</v>
      </c>
      <c r="E4" s="9">
        <v>0.01</v>
      </c>
      <c r="F4" s="12">
        <f t="shared" si="0"/>
        <v>299.22750000000002</v>
      </c>
    </row>
    <row r="5" spans="1:6" ht="14.5" x14ac:dyDescent="0.35">
      <c r="A5" s="5" t="s">
        <v>6</v>
      </c>
      <c r="B5" s="6" t="s">
        <v>13</v>
      </c>
      <c r="C5" s="7" t="s">
        <v>14</v>
      </c>
      <c r="D5" s="8">
        <v>500</v>
      </c>
      <c r="E5" s="9">
        <v>0.01</v>
      </c>
      <c r="F5" s="12">
        <f t="shared" si="0"/>
        <v>498.71249999999998</v>
      </c>
    </row>
    <row r="6" spans="1:6" ht="14.5" x14ac:dyDescent="0.35">
      <c r="A6" s="5" t="s">
        <v>6</v>
      </c>
      <c r="B6" s="10" t="s">
        <v>15</v>
      </c>
      <c r="C6" s="7" t="s">
        <v>16</v>
      </c>
      <c r="D6" s="8">
        <v>1775</v>
      </c>
      <c r="E6" s="9">
        <v>0.01</v>
      </c>
      <c r="F6" s="12">
        <f t="shared" si="0"/>
        <v>1770.4293749999999</v>
      </c>
    </row>
    <row r="7" spans="1:6" ht="14.5" x14ac:dyDescent="0.35">
      <c r="A7" s="5" t="s">
        <v>6</v>
      </c>
      <c r="B7" s="10" t="s">
        <v>17</v>
      </c>
      <c r="C7" s="7" t="s">
        <v>18</v>
      </c>
      <c r="D7" s="8">
        <v>885</v>
      </c>
      <c r="E7" s="9">
        <v>0.01</v>
      </c>
      <c r="F7" s="12">
        <f t="shared" si="0"/>
        <v>882.72112500000003</v>
      </c>
    </row>
    <row r="8" spans="1:6" ht="14.5" x14ac:dyDescent="0.35">
      <c r="A8" s="5" t="s">
        <v>6</v>
      </c>
      <c r="B8" s="6" t="s">
        <v>19</v>
      </c>
      <c r="C8" s="7" t="s">
        <v>20</v>
      </c>
      <c r="D8" s="8">
        <v>3400</v>
      </c>
      <c r="E8" s="9">
        <v>0.01</v>
      </c>
      <c r="F8" s="12">
        <f t="shared" si="0"/>
        <v>3391.2449999999999</v>
      </c>
    </row>
    <row r="9" spans="1:6" ht="14.5" x14ac:dyDescent="0.35">
      <c r="A9" s="5" t="s">
        <v>6</v>
      </c>
      <c r="B9" s="6" t="s">
        <v>21</v>
      </c>
      <c r="C9" s="7" t="s">
        <v>22</v>
      </c>
      <c r="D9" s="8">
        <v>1700</v>
      </c>
      <c r="E9" s="9">
        <v>0.01</v>
      </c>
      <c r="F9" s="12">
        <f t="shared" si="0"/>
        <v>1695.6224999999999</v>
      </c>
    </row>
    <row r="10" spans="1:6" ht="14.5" x14ac:dyDescent="0.35">
      <c r="A10" s="5" t="s">
        <v>6</v>
      </c>
      <c r="B10" s="6" t="s">
        <v>23</v>
      </c>
      <c r="C10" s="7" t="s">
        <v>24</v>
      </c>
      <c r="D10" s="8">
        <v>167</v>
      </c>
      <c r="E10" s="9">
        <v>0.01</v>
      </c>
      <c r="F10" s="12">
        <f t="shared" si="0"/>
        <v>166.569975</v>
      </c>
    </row>
    <row r="11" spans="1:6" ht="14.5" x14ac:dyDescent="0.35">
      <c r="A11" s="5" t="s">
        <v>6</v>
      </c>
      <c r="B11" s="10" t="s">
        <v>25</v>
      </c>
      <c r="C11" s="7" t="s">
        <v>26</v>
      </c>
      <c r="D11" s="8">
        <v>592</v>
      </c>
      <c r="E11" s="9">
        <v>0.01</v>
      </c>
      <c r="F11" s="12">
        <f t="shared" si="0"/>
        <v>590.47559999999999</v>
      </c>
    </row>
    <row r="12" spans="1:6" ht="14.5" x14ac:dyDescent="0.35">
      <c r="A12" s="5" t="s">
        <v>6</v>
      </c>
      <c r="B12" s="10" t="s">
        <v>27</v>
      </c>
      <c r="C12" s="7" t="s">
        <v>28</v>
      </c>
      <c r="D12" s="8">
        <v>295</v>
      </c>
      <c r="E12" s="9">
        <v>0.01</v>
      </c>
      <c r="F12" s="12">
        <f t="shared" si="0"/>
        <v>294.24037500000003</v>
      </c>
    </row>
    <row r="13" spans="1:6" ht="14.5" x14ac:dyDescent="0.35">
      <c r="A13" s="5" t="s">
        <v>6</v>
      </c>
      <c r="B13" s="6" t="s">
        <v>29</v>
      </c>
      <c r="C13" s="7" t="s">
        <v>30</v>
      </c>
      <c r="D13" s="8">
        <v>1133</v>
      </c>
      <c r="E13" s="9">
        <v>0.01</v>
      </c>
      <c r="F13" s="12">
        <f t="shared" si="0"/>
        <v>1130.082525</v>
      </c>
    </row>
    <row r="14" spans="1:6" ht="14.5" x14ac:dyDescent="0.35">
      <c r="A14" s="5" t="s">
        <v>6</v>
      </c>
      <c r="B14" s="6" t="s">
        <v>31</v>
      </c>
      <c r="C14" s="7" t="s">
        <v>32</v>
      </c>
      <c r="D14" s="8">
        <v>567</v>
      </c>
      <c r="E14" s="9">
        <v>0.01</v>
      </c>
      <c r="F14" s="12">
        <f t="shared" si="0"/>
        <v>565.53997500000003</v>
      </c>
    </row>
    <row r="15" spans="1:6" ht="14.5" x14ac:dyDescent="0.35">
      <c r="A15" s="5" t="s">
        <v>6</v>
      </c>
      <c r="B15" s="6" t="s">
        <v>33</v>
      </c>
      <c r="C15" s="7" t="s">
        <v>34</v>
      </c>
      <c r="D15" s="8">
        <v>266.48</v>
      </c>
      <c r="E15" s="9">
        <v>0.01</v>
      </c>
      <c r="F15" s="12">
        <f t="shared" si="0"/>
        <v>265.793814</v>
      </c>
    </row>
    <row r="16" spans="1:6" ht="14.5" x14ac:dyDescent="0.35">
      <c r="A16" s="5" t="s">
        <v>6</v>
      </c>
      <c r="B16" s="6" t="s">
        <v>35</v>
      </c>
      <c r="C16" s="7" t="s">
        <v>36</v>
      </c>
      <c r="D16" s="8">
        <v>50</v>
      </c>
      <c r="E16" s="9">
        <v>0.01</v>
      </c>
      <c r="F16" s="12">
        <f t="shared" si="0"/>
        <v>49.871250000000003</v>
      </c>
    </row>
    <row r="17" spans="1:6" ht="14.5" x14ac:dyDescent="0.35">
      <c r="A17" s="5" t="s">
        <v>6</v>
      </c>
      <c r="B17" s="6" t="s">
        <v>37</v>
      </c>
      <c r="C17" s="7" t="s">
        <v>38</v>
      </c>
      <c r="D17" s="8">
        <v>100</v>
      </c>
      <c r="E17" s="9">
        <v>0.01</v>
      </c>
      <c r="F17" s="12">
        <f t="shared" si="0"/>
        <v>99.742500000000007</v>
      </c>
    </row>
    <row r="18" spans="1:6" ht="14.5" x14ac:dyDescent="0.35">
      <c r="A18" s="5" t="s">
        <v>6</v>
      </c>
      <c r="B18" s="6" t="s">
        <v>39</v>
      </c>
      <c r="C18" s="7" t="s">
        <v>40</v>
      </c>
      <c r="D18" s="8">
        <v>17</v>
      </c>
      <c r="E18" s="9">
        <v>0.01</v>
      </c>
      <c r="F18" s="12">
        <f t="shared" si="0"/>
        <v>16.956225</v>
      </c>
    </row>
    <row r="19" spans="1:6" ht="14.5" x14ac:dyDescent="0.35">
      <c r="A19" s="5" t="s">
        <v>6</v>
      </c>
      <c r="B19" s="6" t="s">
        <v>41</v>
      </c>
      <c r="C19" s="7" t="s">
        <v>42</v>
      </c>
      <c r="D19" s="8">
        <v>33</v>
      </c>
      <c r="E19" s="9">
        <v>0.01</v>
      </c>
      <c r="F19" s="12">
        <f t="shared" si="0"/>
        <v>32.915025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04A802-5D6F-46DE-A9FB-469649213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C29F44-886E-49E7-8FBC-974338A8ED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13C7C2-7F25-4BB6-A471-357416F2F16B}">
  <ds:schemaRefs>
    <ds:schemaRef ds:uri="fd5196e5-f307-45f3-a028-d9df692905ef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76ea168-2c75-4ba4-aa24-0b1b2e9141ef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Canonical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2026-06-15T17:24:11Z</dcterms:created>
  <dcterms:modified xsi:type="dcterms:W3CDTF">2026-06-15T17:24:53Z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