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2" documentId="8_{F4F51A75-348E-4223-A00C-DE626A14CF51}" xr6:coauthVersionLast="47" xr6:coauthVersionMax="47" xr10:uidLastSave="{D062832E-B92D-435B-A3E8-F184E0C835F1}"/>
  <bookViews>
    <workbookView xWindow="-28920" yWindow="-1425" windowWidth="29040" windowHeight="15720" xr2:uid="{9F6E6D3F-C0A6-458B-90DA-F9BA3C730DA5}"/>
  </bookViews>
  <sheets>
    <sheet name="Black Kite" sheetId="1" r:id="rId1"/>
  </sheets>
  <externalReferences>
    <externalReference r:id="rId2"/>
  </externalReferences>
  <definedNames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<sst xmlns="http://schemas.openxmlformats.org/spreadsheetml/2006/main" count="69" uniqueCount="42">
  <si>
    <t>Brand</t>
  </si>
  <si>
    <t>Part Number</t>
  </si>
  <si>
    <t>Description</t>
  </si>
  <si>
    <t>List Price</t>
  </si>
  <si>
    <t>DIR Discount</t>
  </si>
  <si>
    <t>DIR Price including DIR fee</t>
  </si>
  <si>
    <t>Black Kite</t>
  </si>
  <si>
    <t>BK-SCM100-001</t>
  </si>
  <si>
    <t>Black Kite Cyber Risk Continuous Monitor - 100</t>
  </si>
  <si>
    <t>BK-SCM250-001</t>
  </si>
  <si>
    <t>Black Kite Cyber Risk Continuous Monitor - 250</t>
  </si>
  <si>
    <t>BK-SCM500-001</t>
  </si>
  <si>
    <t>Black Kite Cyber Risk Continuous Monitor - 500</t>
  </si>
  <si>
    <t>BK-SCM1K-001</t>
  </si>
  <si>
    <t>Black Kite Cyber Risk Continuous Monitor - 1K</t>
  </si>
  <si>
    <t>BK-SCM5K-001</t>
  </si>
  <si>
    <t>Black Kite Cyber Risk Continuous Monitor - 5K</t>
  </si>
  <si>
    <t>BK-SCM10K-001</t>
  </si>
  <si>
    <t>Black Kite Cyber Risk Continuous Monitor - 10K</t>
  </si>
  <si>
    <t>BK-SCM25K-001</t>
  </si>
  <si>
    <t>Black Kite Cyber Risk Continuous Monitor - 25K</t>
  </si>
  <si>
    <t>Black Kite Cyber Risk Supply Chain Module Package - 100</t>
  </si>
  <si>
    <t>Black Kite Cyber Risk Supply Chain Module Package - 250</t>
  </si>
  <si>
    <t>Black Kite Cyber Risk Supply Chain Module Package - 500</t>
  </si>
  <si>
    <t>Black Kite Cyber Risk Supply Chain Module Package - 1K</t>
  </si>
  <si>
    <t>Black Kite Cyber Risk Supply Chain Module Package - 5K</t>
  </si>
  <si>
    <t>Black Kite Cyber Risk Supply Chain Module Package - 10K</t>
  </si>
  <si>
    <t>Black Kite Cyber Risk Supply Chain Module Package - 25K</t>
  </si>
  <si>
    <t>BK-TCR100-001</t>
  </si>
  <si>
    <t>Black Kite Total Cyber Risk Suite - 100</t>
  </si>
  <si>
    <t>BK-TCR250-001</t>
  </si>
  <si>
    <t>Black Kite Total Cyber Risk Suite - 250</t>
  </si>
  <si>
    <t>BK-TCR500-001</t>
  </si>
  <si>
    <t>Black Kite Total Cyber Risk Suite - 500</t>
  </si>
  <si>
    <t>BK-TCR1K-001</t>
  </si>
  <si>
    <t>Black Kite Total Cyber Risk Suite - 1K</t>
  </si>
  <si>
    <t>BK-TCR5K-001</t>
  </si>
  <si>
    <t>Black Kite Total Cyber Risk Suite - 5K</t>
  </si>
  <si>
    <t>BK-TCR10K-001</t>
  </si>
  <si>
    <t>Black Kite Total Cyber Risk Suite - 10K</t>
  </si>
  <si>
    <t>BK-TCR25K-001</t>
  </si>
  <si>
    <t>Black Kite Total Cyber Risk Suite - 25K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</si>
</sst>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color rgb="FF000000"/>
      <name val="Arial"/>
      <scheme val="minor"/>
    </font>
    <font>
      <sz val="9"/>
      <color rgb="FF000000"/>
      <name val="Arial"/>
      <scheme val="minor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4" fontId="1" fillId="0" borderId="0" xfId="1" applyFont="1"/>
    <xf numFmtId="0" fontId="1" fillId="0" borderId="0" xfId="0" applyFont="1" applyAlignment="1">
      <alignment horizontal="center"/>
    </xf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9" fontId="0" fillId="0" borderId="0" xfId="0" applyNumberFormat="1" applyAlignment="1">
      <alignment horizontal="center"/>
    </xf>
    <xf numFmtId="44" fontId="3" fillId="2" borderId="0" xfId="1" applyFont="1" applyFill="1" applyProtection="1"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1" applyFont="1"/>
    <xf numFmtId="0" fontId="1" fillId="0" borderId="0" xfId="0" applyFont="1" applyProtection="1">
      <protection hidden="1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Smarsh/Smarsh_SKU_List_7.30.2025.xlsx" TargetMode="External"/><Relationship Id="rId2" Type="http://schemas.openxmlformats.org/officeDocument/2006/relationships/externalLinkPath" Target="https://shiandms.sharepoint.com/teams/DIRAddingVendors/Shared%20Documents/DIR%20Contracts/SHI%20DIR-%205241%20COTS/Brands/Smarsh/Smarsh_SKU_List_7.30.2025.xlsx" TargetMode="External"/><Relationship Id="rId1" Type="http://schemas.openxmlformats.org/officeDocument/2006/relationships/externalLinkPath" Target="/teams/DIRAddingVendors/Shared%20Documents/DIR%20Contracts/SHI%20DIR-%205241%20COTS/Brands/Smarsh/Smarsh_SKU_List_7.3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BAE1-4D64-4B80-A08D-3DDFE0E5EB8C}">
  <dimension ref="A1:F23"/>
  <sheetViews>
    <sheetView tabSelected="1" workbookViewId="0">
      <pane ySplit="1" topLeftCell="A2" activePane="bottomLeft" state="frozen"/>
      <selection pane="bottomLeft" activeCell="F16" sqref="F16"/>
    </sheetView>
  </sheetViews>
  <sheetFormatPr defaultRowHeight="12.5" x14ac:dyDescent="0.25"/>
  <cols>
    <col min="1" max="1" width="10.81640625" customWidth="1"/>
    <col min="2" max="2" width="20.36328125" customWidth="1"/>
    <col min="3" max="3" width="34.1796875" style="12" customWidth="1"/>
    <col min="4" max="4" width="17" style="13" customWidth="1"/>
    <col min="5" max="5" width="18.1796875" style="11" customWidth="1"/>
    <col min="6" max="6" width="16.54296875" style="16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4" t="s">
        <v>5</v>
      </c>
    </row>
    <row r="2" spans="1:6" ht="15.5" x14ac:dyDescent="0.35">
      <c r="A2" t="s">
        <v>6</v>
      </c>
      <c r="B2" s="5" t="s">
        <v>7</v>
      </c>
      <c r="C2" s="5" t="s">
        <v>8</v>
      </c>
      <c r="D2" s="6">
        <v>59590</v>
      </c>
      <c r="E2" s="7">
        <v>0.05</v>
      </c>
      <c r="F2" s="15">
        <f>(D2*0.95)+((D2*0.95)*0.0075)</f>
        <v>57035.078750000001</v>
      </c>
    </row>
    <row r="3" spans="1:6" ht="15.5" x14ac:dyDescent="0.35">
      <c r="A3" t="s">
        <v>6</v>
      </c>
      <c r="B3" s="5" t="s">
        <v>9</v>
      </c>
      <c r="C3" s="5" t="s">
        <v>10</v>
      </c>
      <c r="D3" s="6">
        <v>98200</v>
      </c>
      <c r="E3" s="7">
        <v>0.05</v>
      </c>
      <c r="F3" s="15">
        <f t="shared" ref="F3:F22" si="0">(D3*0.95)+((D3*0.95)*0.0075)</f>
        <v>93989.675000000003</v>
      </c>
    </row>
    <row r="4" spans="1:6" ht="15.5" x14ac:dyDescent="0.35">
      <c r="A4" t="s">
        <v>6</v>
      </c>
      <c r="B4" s="5" t="s">
        <v>11</v>
      </c>
      <c r="C4" s="5" t="s">
        <v>12</v>
      </c>
      <c r="D4" s="6">
        <v>149700</v>
      </c>
      <c r="E4" s="7">
        <v>0.05</v>
      </c>
      <c r="F4" s="15">
        <f t="shared" si="0"/>
        <v>143281.61249999999</v>
      </c>
    </row>
    <row r="5" spans="1:6" ht="15.5" x14ac:dyDescent="0.35">
      <c r="A5" t="s">
        <v>6</v>
      </c>
      <c r="B5" s="5" t="s">
        <v>13</v>
      </c>
      <c r="C5" s="5" t="s">
        <v>14</v>
      </c>
      <c r="D5" s="6">
        <v>225150</v>
      </c>
      <c r="E5" s="7">
        <v>0.05</v>
      </c>
      <c r="F5" s="15">
        <f t="shared" si="0"/>
        <v>215496.69375000001</v>
      </c>
    </row>
    <row r="6" spans="1:6" ht="15.5" x14ac:dyDescent="0.35">
      <c r="A6" t="s">
        <v>6</v>
      </c>
      <c r="B6" s="5" t="s">
        <v>15</v>
      </c>
      <c r="C6" s="5" t="s">
        <v>16</v>
      </c>
      <c r="D6" s="6">
        <v>645400</v>
      </c>
      <c r="E6" s="7">
        <v>0.05</v>
      </c>
      <c r="F6" s="15">
        <f t="shared" si="0"/>
        <v>617728.47499999998</v>
      </c>
    </row>
    <row r="7" spans="1:6" ht="15.5" x14ac:dyDescent="0.35">
      <c r="A7" t="s">
        <v>6</v>
      </c>
      <c r="B7" s="5" t="s">
        <v>17</v>
      </c>
      <c r="C7" s="5" t="s">
        <v>18</v>
      </c>
      <c r="D7" s="6">
        <v>1075700</v>
      </c>
      <c r="E7" s="7">
        <v>0.05</v>
      </c>
      <c r="F7" s="15">
        <f t="shared" si="0"/>
        <v>1029579.3625</v>
      </c>
    </row>
    <row r="8" spans="1:6" ht="15.5" x14ac:dyDescent="0.35">
      <c r="A8" t="s">
        <v>6</v>
      </c>
      <c r="B8" s="5" t="s">
        <v>19</v>
      </c>
      <c r="C8" s="5" t="s">
        <v>20</v>
      </c>
      <c r="D8" s="6">
        <v>2389000</v>
      </c>
      <c r="E8" s="7">
        <v>0.05</v>
      </c>
      <c r="F8" s="15">
        <f t="shared" si="0"/>
        <v>2286571.625</v>
      </c>
    </row>
    <row r="9" spans="1:6" ht="15.5" x14ac:dyDescent="0.35">
      <c r="A9" t="s">
        <v>6</v>
      </c>
      <c r="B9" s="5" t="s">
        <v>7</v>
      </c>
      <c r="C9" s="5" t="s">
        <v>21</v>
      </c>
      <c r="D9" s="6">
        <v>71508</v>
      </c>
      <c r="E9" s="7">
        <v>0.05</v>
      </c>
      <c r="F9" s="15">
        <f t="shared" si="0"/>
        <v>68442.094499999992</v>
      </c>
    </row>
    <row r="10" spans="1:6" ht="15.5" x14ac:dyDescent="0.35">
      <c r="A10" t="s">
        <v>6</v>
      </c>
      <c r="B10" s="5" t="s">
        <v>9</v>
      </c>
      <c r="C10" s="5" t="s">
        <v>22</v>
      </c>
      <c r="D10" s="6">
        <v>117840</v>
      </c>
      <c r="E10" s="7">
        <v>0.05</v>
      </c>
      <c r="F10" s="15">
        <f t="shared" si="0"/>
        <v>112787.61</v>
      </c>
    </row>
    <row r="11" spans="1:6" ht="15.5" x14ac:dyDescent="0.35">
      <c r="A11" t="s">
        <v>6</v>
      </c>
      <c r="B11" s="5" t="s">
        <v>11</v>
      </c>
      <c r="C11" s="5" t="s">
        <v>23</v>
      </c>
      <c r="D11" s="6">
        <v>179640</v>
      </c>
      <c r="E11" s="7">
        <v>0.05</v>
      </c>
      <c r="F11" s="15">
        <f t="shared" si="0"/>
        <v>171937.935</v>
      </c>
    </row>
    <row r="12" spans="1:6" ht="15.5" x14ac:dyDescent="0.35">
      <c r="A12" t="s">
        <v>6</v>
      </c>
      <c r="B12" s="5" t="s">
        <v>13</v>
      </c>
      <c r="C12" s="5" t="s">
        <v>24</v>
      </c>
      <c r="D12" s="6">
        <v>270180</v>
      </c>
      <c r="E12" s="7">
        <v>0.05</v>
      </c>
      <c r="F12" s="15">
        <f t="shared" si="0"/>
        <v>258596.0325</v>
      </c>
    </row>
    <row r="13" spans="1:6" ht="15.5" x14ac:dyDescent="0.35">
      <c r="A13" t="s">
        <v>6</v>
      </c>
      <c r="B13" s="5" t="s">
        <v>15</v>
      </c>
      <c r="C13" s="5" t="s">
        <v>25</v>
      </c>
      <c r="D13" s="6">
        <v>774480</v>
      </c>
      <c r="E13" s="7">
        <v>0.05</v>
      </c>
      <c r="F13" s="15">
        <f t="shared" si="0"/>
        <v>741274.17</v>
      </c>
    </row>
    <row r="14" spans="1:6" ht="15.5" x14ac:dyDescent="0.35">
      <c r="A14" t="s">
        <v>6</v>
      </c>
      <c r="B14" s="5" t="s">
        <v>17</v>
      </c>
      <c r="C14" s="5" t="s">
        <v>26</v>
      </c>
      <c r="D14" s="6">
        <v>1290840</v>
      </c>
      <c r="E14" s="7">
        <v>0.05</v>
      </c>
      <c r="F14" s="15">
        <f t="shared" si="0"/>
        <v>1235495.2350000001</v>
      </c>
    </row>
    <row r="15" spans="1:6" ht="15.5" x14ac:dyDescent="0.35">
      <c r="A15" t="s">
        <v>6</v>
      </c>
      <c r="B15" s="5" t="s">
        <v>19</v>
      </c>
      <c r="C15" s="5" t="s">
        <v>27</v>
      </c>
      <c r="D15" s="8">
        <v>2866800</v>
      </c>
      <c r="E15" s="7">
        <v>0.05</v>
      </c>
      <c r="F15" s="15">
        <f t="shared" si="0"/>
        <v>2743885.95</v>
      </c>
    </row>
    <row r="16" spans="1:6" ht="15.5" x14ac:dyDescent="0.35">
      <c r="A16" t="s">
        <v>6</v>
      </c>
      <c r="B16" s="5" t="s">
        <v>28</v>
      </c>
      <c r="C16" s="5" t="s">
        <v>29</v>
      </c>
      <c r="D16" s="6">
        <v>89385</v>
      </c>
      <c r="E16" s="7">
        <v>0.05</v>
      </c>
      <c r="F16" s="15">
        <f t="shared" si="0"/>
        <v>85552.618124999994</v>
      </c>
    </row>
    <row r="17" spans="1:6" ht="15.5" x14ac:dyDescent="0.35">
      <c r="A17" t="s">
        <v>6</v>
      </c>
      <c r="B17" s="5" t="s">
        <v>30</v>
      </c>
      <c r="C17" s="5" t="s">
        <v>31</v>
      </c>
      <c r="D17" s="6">
        <v>147300</v>
      </c>
      <c r="E17" s="7">
        <v>0.05</v>
      </c>
      <c r="F17" s="15">
        <f t="shared" si="0"/>
        <v>140984.51250000001</v>
      </c>
    </row>
    <row r="18" spans="1:6" ht="15.5" x14ac:dyDescent="0.35">
      <c r="A18" t="s">
        <v>6</v>
      </c>
      <c r="B18" s="5" t="s">
        <v>32</v>
      </c>
      <c r="C18" s="5" t="s">
        <v>33</v>
      </c>
      <c r="D18" s="6">
        <v>224550</v>
      </c>
      <c r="E18" s="7">
        <v>0.05</v>
      </c>
      <c r="F18" s="15">
        <f t="shared" si="0"/>
        <v>214922.41875000001</v>
      </c>
    </row>
    <row r="19" spans="1:6" ht="15.5" x14ac:dyDescent="0.35">
      <c r="A19" t="s">
        <v>6</v>
      </c>
      <c r="B19" s="5" t="s">
        <v>34</v>
      </c>
      <c r="C19" s="5" t="s">
        <v>35</v>
      </c>
      <c r="D19" s="6">
        <v>337725</v>
      </c>
      <c r="E19" s="7">
        <v>0.05</v>
      </c>
      <c r="F19" s="15">
        <f t="shared" si="0"/>
        <v>323245.04062500002</v>
      </c>
    </row>
    <row r="20" spans="1:6" ht="15.5" x14ac:dyDescent="0.35">
      <c r="A20" t="s">
        <v>6</v>
      </c>
      <c r="B20" s="5" t="s">
        <v>36</v>
      </c>
      <c r="C20" s="5" t="s">
        <v>37</v>
      </c>
      <c r="D20" s="6">
        <v>968100</v>
      </c>
      <c r="E20" s="7">
        <v>0.05</v>
      </c>
      <c r="F20" s="15">
        <f t="shared" si="0"/>
        <v>926592.71250000002</v>
      </c>
    </row>
    <row r="21" spans="1:6" ht="15.5" x14ac:dyDescent="0.35">
      <c r="A21" t="s">
        <v>6</v>
      </c>
      <c r="B21" s="5" t="s">
        <v>38</v>
      </c>
      <c r="C21" s="5" t="s">
        <v>39</v>
      </c>
      <c r="D21" s="6">
        <v>1613550</v>
      </c>
      <c r="E21" s="7">
        <v>0.05</v>
      </c>
      <c r="F21" s="15">
        <f t="shared" si="0"/>
        <v>1544369.04375</v>
      </c>
    </row>
    <row r="22" spans="1:6" ht="15.5" x14ac:dyDescent="0.35">
      <c r="A22" t="s">
        <v>6</v>
      </c>
      <c r="B22" s="5" t="s">
        <v>40</v>
      </c>
      <c r="C22" s="5" t="s">
        <v>41</v>
      </c>
      <c r="D22" s="8">
        <v>3583500</v>
      </c>
      <c r="E22" s="7">
        <v>0.05</v>
      </c>
      <c r="F22" s="15">
        <f t="shared" si="0"/>
        <v>3429857.4375</v>
      </c>
    </row>
    <row r="23" spans="1:6" x14ac:dyDescent="0.25">
      <c r="C23" s="9"/>
      <c r="D23" s="10"/>
    </row>
  </sheetData>
  <sheetProtection sheet="1" objects="1" scenarios="1" selectLockedCells="1" autoFilter="0" pivotTables="0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BCF90C-8EE9-440B-81BE-1414621E3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8F4B88-9C7E-4804-9595-189E69F806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BF1213-CA6F-4580-B806-962EDED62D51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d5196e5-f307-45f3-a028-d9df692905ef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Black Kite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2026-04-30T14:48:59Z</dcterms:created>
  <dcterms:modified xsi:type="dcterms:W3CDTF">2026-04-30T14:49:56Z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