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3" documentId="8_{98B0BD0B-8BCA-4266-A8CB-E3AEBAAC66A7}" xr6:coauthVersionLast="47" xr6:coauthVersionMax="47" xr10:uidLastSave="{52C0B113-F5BC-43EA-B0DB-AFD81E9B9E3B}"/>
  <bookViews>
    <workbookView xWindow="-28920" yWindow="-1425" windowWidth="29040" windowHeight="15720" xr2:uid="{62A998E5-3421-4298-B3FB-2722395650E4}"/>
  </bookViews>
  <sheets>
    <sheet name="Atlaissian" sheetId="1" r:id="rId1"/>
  </sheets>
  <externalReferences>
    <externalReference r:id="rId2"/>
  </externalReferences>
  <definedNames>
    <definedName name="S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<sst xmlns="http://schemas.openxmlformats.org/spreadsheetml/2006/main" count="135" uniqueCount="70">
  <si>
    <t>Brand</t>
  </si>
  <si>
    <t>Description</t>
  </si>
  <si>
    <t>Part Number- NEW</t>
  </si>
  <si>
    <t>Part Number- Renewal</t>
  </si>
  <si>
    <t>List Price</t>
  </si>
  <si>
    <t>DIR Discount</t>
  </si>
  <si>
    <t>DIR Price including DIR fee</t>
  </si>
  <si>
    <t>Atlassian</t>
  </si>
  <si>
    <t>Jira Software (Data Center)</t>
  </si>
  <si>
    <t>NPN-ATLAS-JIRA-BB</t>
  </si>
  <si>
    <t>NPN-ATLASS-JIRAC</t>
  </si>
  <si>
    <t>Jira Service Management (Data Center)</t>
  </si>
  <si>
    <t>NPN-ATL-JIRAS-DC</t>
  </si>
  <si>
    <t>NPN-ATLAS-JRNW-A</t>
  </si>
  <si>
    <t>Confluence (Data Center)</t>
  </si>
  <si>
    <t>NPN-ATLAS-CONFL-DA</t>
  </si>
  <si>
    <t>NPN-ATALS-CONFL-J</t>
  </si>
  <si>
    <t>Bitbucket (Data Center)</t>
  </si>
  <si>
    <t>NPN-ATLAS-BITDC</t>
  </si>
  <si>
    <t>NPN-ATLAS-BITDA-A</t>
  </si>
  <si>
    <t>Crowd (Data Center)</t>
  </si>
  <si>
    <t>NPN-CROWD-ATLAS</t>
  </si>
  <si>
    <t>NPN-ATLAS-CROWD-RNW</t>
  </si>
  <si>
    <t>Fisheye (Server)</t>
  </si>
  <si>
    <t>NPN-FISHE-RENEW</t>
  </si>
  <si>
    <t>Crucible (Server)</t>
  </si>
  <si>
    <t>NPN-ATLAS-CRUCI-V</t>
  </si>
  <si>
    <t>JIRA Software (standard)</t>
  </si>
  <si>
    <t>NPN-ATLAS-JIRA-ANNUA</t>
  </si>
  <si>
    <t>NPN-JIRA-ANNUAL</t>
  </si>
  <si>
    <t>JIRA Software (premium)</t>
  </si>
  <si>
    <t>JIRA Software (enterprise)</t>
  </si>
  <si>
    <t>JIRA Service Management (standard)</t>
  </si>
  <si>
    <t>NPN-ATLAS-JIRAS-T</t>
  </si>
  <si>
    <t>NPN-ATLAS-JIRAS-E</t>
  </si>
  <si>
    <t>JIRA Service Management (premium)</t>
  </si>
  <si>
    <t>JIRA Service Management (enterprise)</t>
  </si>
  <si>
    <t>JIRA Product Discovery (standard)</t>
  </si>
  <si>
    <t>NPN-ATLAS-JIRPD-A</t>
  </si>
  <si>
    <t>NPN-ATLAS-JIRPD-C</t>
  </si>
  <si>
    <t>JIRA Product Discovery (premium)</t>
  </si>
  <si>
    <t>Confluence (standard)</t>
  </si>
  <si>
    <t>NPN-ATLAS-CONFLU-E</t>
  </si>
  <si>
    <t>NPN-ATLAS-CONFC-A</t>
  </si>
  <si>
    <t>Confluence (premium)</t>
  </si>
  <si>
    <t>Confluence (enterprise)</t>
  </si>
  <si>
    <t>Bitbucket (premium)</t>
  </si>
  <si>
    <t>NPN-ATLAS-BITBU-NEWC</t>
  </si>
  <si>
    <t>NPN-ATLAS-BITBU-LIC</t>
  </si>
  <si>
    <t>Loom</t>
  </si>
  <si>
    <t>NPN-ATLAS-LOOM-A</t>
  </si>
  <si>
    <t>NPN-ATLAS-LOOM-C</t>
  </si>
  <si>
    <t>Statuspage (public/hobby)</t>
  </si>
  <si>
    <t>NPN-STATUS-STATUS</t>
  </si>
  <si>
    <t>NPN-STATP-BSNSS-A</t>
  </si>
  <si>
    <t>Statuspage (public/startup)</t>
  </si>
  <si>
    <t>Statuspage (public/business)</t>
  </si>
  <si>
    <t>Statuspage (public/enterprise)</t>
  </si>
  <si>
    <t>Statuspage (private/starter)</t>
  </si>
  <si>
    <t>Statuspage (private/growth)</t>
  </si>
  <si>
    <t>Statuspage (private/corporate)</t>
  </si>
  <si>
    <t>Statuspage (private/enterprise)</t>
  </si>
  <si>
    <t>Atlassian Guard</t>
  </si>
  <si>
    <t>NPN-ATLAS-ACCES-A</t>
  </si>
  <si>
    <t>Trello (standard)</t>
  </si>
  <si>
    <t>NPN-TRELL-ENTER</t>
  </si>
  <si>
    <t>Trello (Enterprise)</t>
  </si>
  <si>
    <t>Compass</t>
  </si>
  <si>
    <t>NPN-ATLAS-COMPA-A </t>
  </si>
  <si>
    <t>NPN-ATLAS-COMPA-C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</si>
</sst>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44" fontId="0" fillId="0" borderId="0" xfId="2" applyFont="1"/>
    <xf numFmtId="9" fontId="0" fillId="0" borderId="0" xfId="0" applyNumberForma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Protection="1">
      <protection hidden="1"/>
    </xf>
    <xf numFmtId="44" fontId="0" fillId="0" borderId="0" xfId="0" applyNumberFormat="1" applyProtection="1">
      <protection hidden="1"/>
    </xf>
    <xf numFmtId="0" fontId="0" fillId="0" borderId="0" xfId="0" applyProtection="1">
      <protection hidden="1"/>
    </xf>
  </cellXfs>
  <cellStyles count="3">
    <cellStyle name="Currency" xfId="1" builtinId="4"/>
    <cellStyle name="Currency 3" xfId="2" xr:uid="{226B0920-12FA-4986-BD14-E7FC74F02BD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5241-Running%20MSRP%20Price%20Sheet%20template.xlsx" TargetMode="External"/><Relationship Id="rId2" Type="http://schemas.openxmlformats.org/officeDocument/2006/relationships/externalLinkPath" Target="https://shiandms.sharepoint.com/teams/DIRAddingVendors/Shared%20Documents/DIR%20Contracts/SHI%20DIR-%205241%20COTS/5241-Running%20MSRP%20Price%20Sheet%20template.xlsx" TargetMode="External"/><Relationship Id="rId1" Type="http://schemas.openxmlformats.org/officeDocument/2006/relationships/externalLinkPath" Target="/teams/DIRAddingVendors/Shared%20Documents/DIR%20Contracts/SHI%20DIR-%205241%20COTS/5241-Running%20MSRP%20Price%20Sheet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l Brands"/>
      <sheetName val="IVA"/>
      <sheetName val="Silent Beacon"/>
      <sheetName val="Beyond Trust"/>
      <sheetName val="Atlaissian"/>
      <sheetName val="Canonical"/>
      <sheetName val="Wordly"/>
      <sheetName val="IDMe"/>
      <sheetName val="Alert Media"/>
      <sheetName val="Omnissa"/>
      <sheetName val="PMG"/>
      <sheetName val="BEM Systems"/>
      <sheetName val="Omnia Intranet"/>
      <sheetName val="Pilog"/>
      <sheetName val="Nerdio"/>
      <sheetName val="Foxit"/>
      <sheetName val="BullWall"/>
      <sheetName val="Black Kite"/>
      <sheetName val="Smarsh"/>
      <sheetName val="Sparkfire"/>
      <sheetName val="Arctic Wolf"/>
      <sheetName val="Armis"/>
      <sheetName val="Singlewire"/>
      <sheetName val="KeyFactor"/>
      <sheetName val="Illumio"/>
      <sheetName val="Grammarly"/>
      <sheetName val="Monday.com"/>
      <sheetName val="Indeed"/>
      <sheetName val="LCPTracker"/>
      <sheetName val="NearMap"/>
      <sheetName val="Rekor"/>
      <sheetName val="Sectigo"/>
      <sheetName val="WhereSca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37B71-2720-4038-B187-C7D5419FB2D9}">
  <dimension ref="A1:G33"/>
  <sheetViews>
    <sheetView tabSelected="1" workbookViewId="0">
      <selection activeCell="F13" sqref="F13"/>
    </sheetView>
  </sheetViews>
  <sheetFormatPr defaultRowHeight="12.5" x14ac:dyDescent="0.25"/>
  <cols>
    <col min="2" max="2" width="26.453125" customWidth="1"/>
    <col min="3" max="3" width="36.453125" customWidth="1"/>
    <col min="4" max="4" width="26.6328125" customWidth="1"/>
    <col min="5" max="5" width="24.08984375" customWidth="1"/>
    <col min="6" max="6" width="24.1796875" style="10" customWidth="1"/>
    <col min="7" max="7" width="26.453125" style="13" customWidth="1"/>
  </cols>
  <sheetData>
    <row r="1" spans="1:7" ht="14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1" t="s">
        <v>6</v>
      </c>
    </row>
    <row r="2" spans="1:7" ht="14.5" x14ac:dyDescent="0.35">
      <c r="A2" t="s">
        <v>7</v>
      </c>
      <c r="B2" s="4" t="s">
        <v>8</v>
      </c>
      <c r="C2" s="5" t="s">
        <v>9</v>
      </c>
      <c r="D2" s="6" t="s">
        <v>10</v>
      </c>
      <c r="E2" s="7">
        <v>102</v>
      </c>
      <c r="F2" s="8">
        <v>0.01</v>
      </c>
      <c r="G2" s="12">
        <f>(E2*0.99)+((E2*0.99)*0.0075)</f>
        <v>101.73735000000001</v>
      </c>
    </row>
    <row r="3" spans="1:7" ht="14.5" x14ac:dyDescent="0.35">
      <c r="A3" t="s">
        <v>7</v>
      </c>
      <c r="B3" s="4" t="s">
        <v>11</v>
      </c>
      <c r="C3" s="5" t="s">
        <v>12</v>
      </c>
      <c r="D3" s="6" t="s">
        <v>13</v>
      </c>
      <c r="E3" s="7">
        <v>410</v>
      </c>
      <c r="F3" s="8">
        <v>0.01</v>
      </c>
      <c r="G3" s="12">
        <f t="shared" ref="G3:G33" si="0">(E3*0.99)+((E3*0.99)*0.0075)</f>
        <v>408.94424999999995</v>
      </c>
    </row>
    <row r="4" spans="1:7" ht="14.5" x14ac:dyDescent="0.35">
      <c r="A4" t="s">
        <v>7</v>
      </c>
      <c r="B4" s="4" t="s">
        <v>14</v>
      </c>
      <c r="C4" s="5" t="s">
        <v>15</v>
      </c>
      <c r="D4" s="6" t="s">
        <v>16</v>
      </c>
      <c r="E4" s="7">
        <v>64</v>
      </c>
      <c r="F4" s="8">
        <v>0.01</v>
      </c>
      <c r="G4" s="12">
        <f t="shared" si="0"/>
        <v>63.8352</v>
      </c>
    </row>
    <row r="5" spans="1:7" ht="14.5" x14ac:dyDescent="0.35">
      <c r="A5" t="s">
        <v>7</v>
      </c>
      <c r="B5" s="4" t="s">
        <v>17</v>
      </c>
      <c r="C5" s="5" t="s">
        <v>18</v>
      </c>
      <c r="D5" s="6" t="s">
        <v>19</v>
      </c>
      <c r="E5" s="7">
        <v>92</v>
      </c>
      <c r="F5" s="8">
        <v>0.01</v>
      </c>
      <c r="G5" s="12">
        <f t="shared" si="0"/>
        <v>91.763099999999994</v>
      </c>
    </row>
    <row r="6" spans="1:7" ht="14.5" x14ac:dyDescent="0.35">
      <c r="A6" t="s">
        <v>7</v>
      </c>
      <c r="B6" s="4" t="s">
        <v>20</v>
      </c>
      <c r="C6" s="6" t="s">
        <v>21</v>
      </c>
      <c r="D6" s="6" t="s">
        <v>22</v>
      </c>
      <c r="E6" s="7">
        <v>12</v>
      </c>
      <c r="F6" s="8">
        <v>0.01</v>
      </c>
      <c r="G6" s="12">
        <f t="shared" si="0"/>
        <v>11.969099999999999</v>
      </c>
    </row>
    <row r="7" spans="1:7" ht="14.5" x14ac:dyDescent="0.35">
      <c r="A7" t="s">
        <v>7</v>
      </c>
      <c r="B7" s="4" t="s">
        <v>23</v>
      </c>
      <c r="C7" s="6" t="s">
        <v>24</v>
      </c>
      <c r="D7" s="6" t="s">
        <v>24</v>
      </c>
      <c r="E7" s="7">
        <v>2</v>
      </c>
      <c r="F7" s="8">
        <v>0.01</v>
      </c>
      <c r="G7" s="12">
        <f t="shared" si="0"/>
        <v>1.99485</v>
      </c>
    </row>
    <row r="8" spans="1:7" ht="14.5" x14ac:dyDescent="0.35">
      <c r="A8" t="s">
        <v>7</v>
      </c>
      <c r="B8" s="4" t="s">
        <v>25</v>
      </c>
      <c r="C8" s="6" t="s">
        <v>26</v>
      </c>
      <c r="D8" s="6" t="s">
        <v>26</v>
      </c>
      <c r="E8" s="7">
        <v>2</v>
      </c>
      <c r="F8" s="8">
        <v>0.01</v>
      </c>
      <c r="G8" s="12">
        <f t="shared" si="0"/>
        <v>1.99485</v>
      </c>
    </row>
    <row r="9" spans="1:7" ht="14.5" x14ac:dyDescent="0.35">
      <c r="A9" t="s">
        <v>7</v>
      </c>
      <c r="B9" s="4" t="s">
        <v>27</v>
      </c>
      <c r="C9" s="5" t="s">
        <v>28</v>
      </c>
      <c r="D9" s="6" t="s">
        <v>29</v>
      </c>
      <c r="E9" s="7">
        <v>90</v>
      </c>
      <c r="F9" s="8">
        <v>0.01</v>
      </c>
      <c r="G9" s="12">
        <f t="shared" si="0"/>
        <v>89.768249999999995</v>
      </c>
    </row>
    <row r="10" spans="1:7" ht="14.5" x14ac:dyDescent="0.35">
      <c r="A10" t="s">
        <v>7</v>
      </c>
      <c r="B10" s="4" t="s">
        <v>30</v>
      </c>
      <c r="C10" s="5" t="s">
        <v>28</v>
      </c>
      <c r="D10" s="6" t="s">
        <v>29</v>
      </c>
      <c r="E10" s="7">
        <v>170</v>
      </c>
      <c r="F10" s="8">
        <v>0.01</v>
      </c>
      <c r="G10" s="12">
        <f t="shared" si="0"/>
        <v>169.56225000000001</v>
      </c>
    </row>
    <row r="11" spans="1:7" ht="14.5" x14ac:dyDescent="0.35">
      <c r="A11" t="s">
        <v>7</v>
      </c>
      <c r="B11" s="4" t="s">
        <v>31</v>
      </c>
      <c r="C11" s="5" t="s">
        <v>28</v>
      </c>
      <c r="D11" s="6" t="s">
        <v>29</v>
      </c>
      <c r="E11" s="7">
        <v>155</v>
      </c>
      <c r="F11" s="8">
        <v>0.01</v>
      </c>
      <c r="G11" s="12">
        <f t="shared" si="0"/>
        <v>154.600875</v>
      </c>
    </row>
    <row r="12" spans="1:7" ht="14.5" x14ac:dyDescent="0.35">
      <c r="A12" t="s">
        <v>7</v>
      </c>
      <c r="B12" s="4" t="s">
        <v>32</v>
      </c>
      <c r="C12" s="5" t="s">
        <v>33</v>
      </c>
      <c r="D12" s="6" t="s">
        <v>34</v>
      </c>
      <c r="E12" s="7">
        <v>235</v>
      </c>
      <c r="F12" s="8">
        <v>0.01</v>
      </c>
      <c r="G12" s="12">
        <f t="shared" si="0"/>
        <v>234.39487500000001</v>
      </c>
    </row>
    <row r="13" spans="1:7" ht="14.5" x14ac:dyDescent="0.35">
      <c r="A13" t="s">
        <v>7</v>
      </c>
      <c r="B13" s="4" t="s">
        <v>35</v>
      </c>
      <c r="C13" s="5" t="s">
        <v>33</v>
      </c>
      <c r="D13" s="6" t="s">
        <v>34</v>
      </c>
      <c r="E13" s="7">
        <v>535</v>
      </c>
      <c r="F13" s="8">
        <v>0.01</v>
      </c>
      <c r="G13" s="12">
        <f t="shared" si="0"/>
        <v>533.62237499999992</v>
      </c>
    </row>
    <row r="14" spans="1:7" ht="14.5" x14ac:dyDescent="0.35">
      <c r="A14" t="s">
        <v>7</v>
      </c>
      <c r="B14" s="4" t="s">
        <v>36</v>
      </c>
      <c r="C14" s="5" t="s">
        <v>33</v>
      </c>
      <c r="D14" s="6" t="s">
        <v>34</v>
      </c>
      <c r="E14" s="7">
        <v>525</v>
      </c>
      <c r="F14" s="8">
        <v>0.01</v>
      </c>
      <c r="G14" s="12">
        <f t="shared" si="0"/>
        <v>523.64812500000005</v>
      </c>
    </row>
    <row r="15" spans="1:7" ht="14.5" x14ac:dyDescent="0.35">
      <c r="A15" t="s">
        <v>7</v>
      </c>
      <c r="B15" s="4" t="s">
        <v>37</v>
      </c>
      <c r="C15" s="5" t="s">
        <v>38</v>
      </c>
      <c r="D15" s="6" t="s">
        <v>39</v>
      </c>
      <c r="E15" s="7">
        <v>100</v>
      </c>
      <c r="F15" s="8">
        <v>0.01</v>
      </c>
      <c r="G15" s="12">
        <f t="shared" si="0"/>
        <v>99.742500000000007</v>
      </c>
    </row>
    <row r="16" spans="1:7" ht="14.5" x14ac:dyDescent="0.35">
      <c r="A16" t="s">
        <v>7</v>
      </c>
      <c r="B16" s="4" t="s">
        <v>40</v>
      </c>
      <c r="C16" s="5" t="s">
        <v>38</v>
      </c>
      <c r="D16" s="6" t="s">
        <v>39</v>
      </c>
      <c r="E16" s="7">
        <v>250</v>
      </c>
      <c r="F16" s="8">
        <v>0.01</v>
      </c>
      <c r="G16" s="12">
        <f t="shared" si="0"/>
        <v>249.35624999999999</v>
      </c>
    </row>
    <row r="17" spans="1:7" ht="14.5" x14ac:dyDescent="0.35">
      <c r="A17" t="s">
        <v>7</v>
      </c>
      <c r="B17" s="4" t="s">
        <v>41</v>
      </c>
      <c r="C17" s="5" t="s">
        <v>42</v>
      </c>
      <c r="D17" s="5" t="s">
        <v>43</v>
      </c>
      <c r="E17" s="7">
        <v>65</v>
      </c>
      <c r="F17" s="8">
        <v>0.01</v>
      </c>
      <c r="G17" s="12">
        <f t="shared" si="0"/>
        <v>64.832624999999993</v>
      </c>
    </row>
    <row r="18" spans="1:7" ht="14.5" x14ac:dyDescent="0.35">
      <c r="A18" t="s">
        <v>7</v>
      </c>
      <c r="B18" s="4" t="s">
        <v>44</v>
      </c>
      <c r="C18" s="5" t="s">
        <v>42</v>
      </c>
      <c r="D18" s="5" t="s">
        <v>43</v>
      </c>
      <c r="E18" s="7">
        <v>122.5</v>
      </c>
      <c r="F18" s="8">
        <v>0.01</v>
      </c>
      <c r="G18" s="12">
        <f t="shared" si="0"/>
        <v>122.18456250000001</v>
      </c>
    </row>
    <row r="19" spans="1:7" ht="14.5" x14ac:dyDescent="0.35">
      <c r="A19" t="s">
        <v>7</v>
      </c>
      <c r="B19" s="4" t="s">
        <v>45</v>
      </c>
      <c r="C19" s="5" t="s">
        <v>42</v>
      </c>
      <c r="D19" s="5" t="s">
        <v>43</v>
      </c>
      <c r="E19" s="7">
        <v>118</v>
      </c>
      <c r="F19" s="8">
        <v>0.01</v>
      </c>
      <c r="G19" s="12">
        <f t="shared" si="0"/>
        <v>117.69614999999999</v>
      </c>
    </row>
    <row r="20" spans="1:7" ht="14.5" x14ac:dyDescent="0.35">
      <c r="A20" t="s">
        <v>7</v>
      </c>
      <c r="B20" s="4" t="s">
        <v>46</v>
      </c>
      <c r="C20" s="6" t="s">
        <v>47</v>
      </c>
      <c r="D20" s="5" t="s">
        <v>48</v>
      </c>
      <c r="E20" s="7">
        <v>80</v>
      </c>
      <c r="F20" s="8">
        <v>0.01</v>
      </c>
      <c r="G20" s="12">
        <f t="shared" si="0"/>
        <v>79.793999999999997</v>
      </c>
    </row>
    <row r="21" spans="1:7" ht="14.5" x14ac:dyDescent="0.35">
      <c r="A21" t="s">
        <v>7</v>
      </c>
      <c r="B21" s="4" t="s">
        <v>49</v>
      </c>
      <c r="C21" s="6" t="s">
        <v>50</v>
      </c>
      <c r="D21" s="6" t="s">
        <v>51</v>
      </c>
      <c r="E21" s="7">
        <v>240</v>
      </c>
      <c r="F21" s="8">
        <v>0.01</v>
      </c>
      <c r="G21" s="12">
        <f t="shared" si="0"/>
        <v>239.38200000000001</v>
      </c>
    </row>
    <row r="22" spans="1:7" ht="14.5" x14ac:dyDescent="0.35">
      <c r="A22" t="s">
        <v>7</v>
      </c>
      <c r="B22" s="4" t="s">
        <v>52</v>
      </c>
      <c r="C22" s="9" t="s">
        <v>53</v>
      </c>
      <c r="D22" s="6" t="s">
        <v>54</v>
      </c>
      <c r="E22" s="7">
        <v>348</v>
      </c>
      <c r="F22" s="8">
        <v>0.01</v>
      </c>
      <c r="G22" s="12">
        <f t="shared" si="0"/>
        <v>347.10389999999995</v>
      </c>
    </row>
    <row r="23" spans="1:7" ht="14.5" x14ac:dyDescent="0.35">
      <c r="A23" t="s">
        <v>7</v>
      </c>
      <c r="B23" s="4" t="s">
        <v>55</v>
      </c>
      <c r="C23" s="9" t="s">
        <v>53</v>
      </c>
      <c r="D23" s="6" t="s">
        <v>54</v>
      </c>
      <c r="E23" s="7">
        <v>1188</v>
      </c>
      <c r="F23" s="8">
        <v>0.01</v>
      </c>
      <c r="G23" s="12">
        <f t="shared" si="0"/>
        <v>1184.9408999999998</v>
      </c>
    </row>
    <row r="24" spans="1:7" ht="14.5" x14ac:dyDescent="0.35">
      <c r="A24" t="s">
        <v>7</v>
      </c>
      <c r="B24" s="4" t="s">
        <v>56</v>
      </c>
      <c r="C24" s="9" t="s">
        <v>53</v>
      </c>
      <c r="D24" s="6" t="s">
        <v>54</v>
      </c>
      <c r="E24" s="7">
        <v>4788</v>
      </c>
      <c r="F24" s="8">
        <v>0.01</v>
      </c>
      <c r="G24" s="12">
        <f t="shared" si="0"/>
        <v>4775.6709000000001</v>
      </c>
    </row>
    <row r="25" spans="1:7" ht="14.5" x14ac:dyDescent="0.35">
      <c r="A25" t="s">
        <v>7</v>
      </c>
      <c r="B25" s="4" t="s">
        <v>57</v>
      </c>
      <c r="C25" s="9" t="s">
        <v>53</v>
      </c>
      <c r="D25" s="6" t="s">
        <v>54</v>
      </c>
      <c r="E25" s="7">
        <v>17988</v>
      </c>
      <c r="F25" s="8">
        <v>0.01</v>
      </c>
      <c r="G25" s="12">
        <f t="shared" si="0"/>
        <v>17941.680899999999</v>
      </c>
    </row>
    <row r="26" spans="1:7" ht="14.5" x14ac:dyDescent="0.35">
      <c r="A26" t="s">
        <v>7</v>
      </c>
      <c r="B26" s="4" t="s">
        <v>58</v>
      </c>
      <c r="C26" s="9" t="s">
        <v>53</v>
      </c>
      <c r="D26" s="6" t="s">
        <v>54</v>
      </c>
      <c r="E26" s="7">
        <v>948</v>
      </c>
      <c r="F26" s="8">
        <v>0.01</v>
      </c>
      <c r="G26" s="12">
        <f t="shared" si="0"/>
        <v>945.55889999999999</v>
      </c>
    </row>
    <row r="27" spans="1:7" ht="14.5" x14ac:dyDescent="0.35">
      <c r="A27" t="s">
        <v>7</v>
      </c>
      <c r="B27" s="4" t="s">
        <v>59</v>
      </c>
      <c r="C27" s="9" t="s">
        <v>53</v>
      </c>
      <c r="D27" s="6" t="s">
        <v>54</v>
      </c>
      <c r="E27" s="7">
        <v>2988</v>
      </c>
      <c r="F27" s="8">
        <v>0.01</v>
      </c>
      <c r="G27" s="12">
        <f t="shared" si="0"/>
        <v>2980.3058999999998</v>
      </c>
    </row>
    <row r="28" spans="1:7" ht="14.5" x14ac:dyDescent="0.35">
      <c r="A28" t="s">
        <v>7</v>
      </c>
      <c r="B28" s="4" t="s">
        <v>60</v>
      </c>
      <c r="C28" s="9" t="s">
        <v>53</v>
      </c>
      <c r="D28" s="6" t="s">
        <v>54</v>
      </c>
      <c r="E28" s="7">
        <v>7188</v>
      </c>
      <c r="F28" s="8">
        <v>0.01</v>
      </c>
      <c r="G28" s="12">
        <f t="shared" si="0"/>
        <v>7169.4908999999998</v>
      </c>
    </row>
    <row r="29" spans="1:7" ht="14.5" x14ac:dyDescent="0.35">
      <c r="A29" t="s">
        <v>7</v>
      </c>
      <c r="B29" s="4" t="s">
        <v>61</v>
      </c>
      <c r="C29" s="9" t="s">
        <v>53</v>
      </c>
      <c r="D29" s="6" t="s">
        <v>54</v>
      </c>
      <c r="E29" s="7">
        <v>17988</v>
      </c>
      <c r="F29" s="8">
        <v>0.01</v>
      </c>
      <c r="G29" s="12">
        <f t="shared" si="0"/>
        <v>17941.680899999999</v>
      </c>
    </row>
    <row r="30" spans="1:7" ht="14.5" x14ac:dyDescent="0.35">
      <c r="A30" t="s">
        <v>7</v>
      </c>
      <c r="B30" s="6" t="s">
        <v>62</v>
      </c>
      <c r="C30" s="9" t="s">
        <v>63</v>
      </c>
      <c r="D30" s="6" t="s">
        <v>63</v>
      </c>
      <c r="E30" s="7">
        <v>30</v>
      </c>
      <c r="F30" s="8">
        <v>0.01</v>
      </c>
      <c r="G30" s="12">
        <f t="shared" si="0"/>
        <v>29.922750000000001</v>
      </c>
    </row>
    <row r="31" spans="1:7" ht="14.5" x14ac:dyDescent="0.35">
      <c r="A31" t="s">
        <v>7</v>
      </c>
      <c r="B31" s="4" t="s">
        <v>64</v>
      </c>
      <c r="C31" s="6" t="s">
        <v>65</v>
      </c>
      <c r="D31" s="6" t="s">
        <v>65</v>
      </c>
      <c r="E31" s="7">
        <v>150</v>
      </c>
      <c r="F31" s="8">
        <v>0.01</v>
      </c>
      <c r="G31" s="12">
        <f t="shared" si="0"/>
        <v>149.61375000000001</v>
      </c>
    </row>
    <row r="32" spans="1:7" ht="14.5" x14ac:dyDescent="0.35">
      <c r="A32" t="s">
        <v>7</v>
      </c>
      <c r="B32" s="4" t="s">
        <v>66</v>
      </c>
      <c r="C32" s="6" t="s">
        <v>65</v>
      </c>
      <c r="D32" s="6" t="s">
        <v>65</v>
      </c>
      <c r="E32" s="7">
        <v>210</v>
      </c>
      <c r="F32" s="8">
        <v>0.01</v>
      </c>
      <c r="G32" s="12">
        <f t="shared" si="0"/>
        <v>209.45925</v>
      </c>
    </row>
    <row r="33" spans="1:7" ht="14.5" x14ac:dyDescent="0.35">
      <c r="A33" t="s">
        <v>7</v>
      </c>
      <c r="B33" s="4" t="s">
        <v>67</v>
      </c>
      <c r="C33" s="6" t="s">
        <v>68</v>
      </c>
      <c r="D33" s="6" t="s">
        <v>69</v>
      </c>
      <c r="E33" s="7">
        <v>80</v>
      </c>
      <c r="F33" s="8">
        <v>0.01</v>
      </c>
      <c r="G33" s="12">
        <f t="shared" si="0"/>
        <v>79.793999999999997</v>
      </c>
    </row>
  </sheetData>
  <sheetProtection sheet="1" objects="1" scenarios="1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25F75F-3D03-4948-94E0-AA4B63B7C9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9E5B23-924C-49BB-9B72-28ABF7BEE5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FF580-ED0B-4B5F-9896-8E48F59B74DD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776ea168-2c75-4ba4-aa24-0b1b2e9141ef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fd5196e5-f307-45f3-a028-d9df692905ef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Atlaissian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2026-05-21T17:40:35Z</dcterms:created>
  <dcterms:modified xsi:type="dcterms:W3CDTF">2026-05-21T17:42:21Z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